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phen\Documents\Leverett\"/>
    </mc:Choice>
  </mc:AlternateContent>
  <bookViews>
    <workbookView xWindow="0" yWindow="0" windowWidth="19830" windowHeight="6765" activeTab="1"/>
  </bookViews>
  <sheets>
    <sheet name="Statistics" sheetId="1" r:id="rId1"/>
    <sheet name="Ballot" sheetId="3" r:id="rId2"/>
  </sheets>
  <definedNames>
    <definedName name="_xlnm.Print_Area" localSheetId="1">Ballot!$A$1:$AF$93</definedName>
    <definedName name="_xlnm.Print_Area" localSheetId="0">Statistics!$A$1:$K$23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F8" i="1" l="1"/>
  <c r="F9" i="1"/>
  <c r="F12" i="1"/>
  <c r="AC10" i="3"/>
  <c r="AC17" i="3"/>
  <c r="AC24" i="3"/>
  <c r="AC32" i="3"/>
  <c r="AC40" i="3"/>
  <c r="AC49" i="3"/>
  <c r="AC56" i="3"/>
  <c r="AC63" i="3"/>
  <c r="AC69" i="3"/>
  <c r="AC75" i="3"/>
  <c r="AC81" i="3"/>
  <c r="AC87" i="3"/>
  <c r="AC93" i="3"/>
  <c r="AC99" i="3"/>
  <c r="AC106" i="3"/>
  <c r="AC113" i="3"/>
  <c r="AC120" i="3"/>
  <c r="AC127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F127" i="3"/>
  <c r="AD127" i="3"/>
  <c r="C127" i="3"/>
  <c r="AF126" i="3"/>
  <c r="AE126" i="3"/>
  <c r="AF125" i="3"/>
  <c r="AE125" i="3"/>
  <c r="AF124" i="3"/>
  <c r="AE124" i="3"/>
  <c r="AF123" i="3"/>
  <c r="AE123" i="3"/>
  <c r="AF122" i="3"/>
  <c r="AF120" i="3"/>
  <c r="AD120" i="3"/>
  <c r="C120" i="3"/>
  <c r="AF119" i="3"/>
  <c r="AE119" i="3"/>
  <c r="AF118" i="3"/>
  <c r="AE118" i="3"/>
  <c r="AF117" i="3"/>
  <c r="AE117" i="3"/>
  <c r="AF116" i="3"/>
  <c r="AE116" i="3"/>
  <c r="AF115" i="3"/>
  <c r="AF113" i="3"/>
  <c r="AD113" i="3"/>
  <c r="C113" i="3"/>
  <c r="AF112" i="3"/>
  <c r="AE112" i="3"/>
  <c r="AF111" i="3"/>
  <c r="AE111" i="3"/>
  <c r="AF110" i="3"/>
  <c r="AE110" i="3"/>
  <c r="AF109" i="3"/>
  <c r="AE109" i="3"/>
  <c r="AF108" i="3"/>
  <c r="AF106" i="3"/>
  <c r="AD106" i="3"/>
  <c r="C106" i="3"/>
  <c r="AF105" i="3"/>
  <c r="AE105" i="3"/>
  <c r="AF104" i="3"/>
  <c r="AE104" i="3"/>
  <c r="AF103" i="3"/>
  <c r="AE103" i="3"/>
  <c r="AF102" i="3"/>
  <c r="AE102" i="3"/>
  <c r="AF101" i="3"/>
  <c r="AF99" i="3"/>
  <c r="AD99" i="3"/>
  <c r="C99" i="3"/>
  <c r="AF98" i="3"/>
  <c r="AE98" i="3"/>
  <c r="AF97" i="3"/>
  <c r="AE97" i="3"/>
  <c r="AF96" i="3"/>
  <c r="AE96" i="3"/>
  <c r="AF95" i="3"/>
  <c r="F6" i="1"/>
  <c r="D6" i="1"/>
  <c r="D7" i="1"/>
  <c r="F7" i="1" s="1"/>
  <c r="D8" i="1"/>
  <c r="D9" i="1"/>
  <c r="D10" i="1"/>
  <c r="F10" i="1" s="1"/>
  <c r="D11" i="1"/>
  <c r="F11" i="1" s="1"/>
  <c r="D12" i="1"/>
  <c r="D13" i="1"/>
  <c r="F13" i="1" s="1"/>
  <c r="D14" i="1"/>
  <c r="F14" i="1" s="1"/>
  <c r="D15" i="1"/>
  <c r="F15" i="1" s="1"/>
  <c r="D16" i="1"/>
  <c r="AE60" i="3"/>
  <c r="AF60" i="3"/>
  <c r="AF53" i="3"/>
  <c r="AE53" i="3"/>
  <c r="AF44" i="3"/>
  <c r="AE44" i="3"/>
  <c r="AE45" i="3"/>
  <c r="AF45" i="3"/>
  <c r="AE46" i="3"/>
  <c r="AF46" i="3"/>
  <c r="AF36" i="3"/>
  <c r="AE36" i="3"/>
  <c r="AE37" i="3"/>
  <c r="AF37" i="3"/>
  <c r="AE29" i="3"/>
  <c r="AF29" i="3"/>
  <c r="AF28" i="3"/>
  <c r="AE28" i="3"/>
  <c r="AF21" i="3"/>
  <c r="AE21" i="3"/>
  <c r="AE7" i="3"/>
  <c r="AF7" i="3"/>
  <c r="AF13" i="3"/>
  <c r="AE13" i="3"/>
  <c r="AE14" i="3"/>
  <c r="AF14" i="3"/>
  <c r="AF6" i="3"/>
  <c r="AE6" i="3"/>
  <c r="AE113" i="3" l="1"/>
  <c r="AE120" i="3"/>
  <c r="AE127" i="3"/>
  <c r="AE99" i="3"/>
  <c r="AE106" i="3"/>
  <c r="AF93" i="3"/>
  <c r="C93" i="3"/>
  <c r="AD93" i="3"/>
  <c r="AF92" i="3"/>
  <c r="AE92" i="3"/>
  <c r="AF91" i="3"/>
  <c r="AE91" i="3"/>
  <c r="AF90" i="3"/>
  <c r="AE90" i="3"/>
  <c r="AF89" i="3"/>
  <c r="AF87" i="3"/>
  <c r="C87" i="3"/>
  <c r="AD87" i="3"/>
  <c r="AF86" i="3"/>
  <c r="AE86" i="3"/>
  <c r="AF85" i="3"/>
  <c r="AE85" i="3"/>
  <c r="AF84" i="3"/>
  <c r="AE84" i="3"/>
  <c r="AF83" i="3"/>
  <c r="AF81" i="3"/>
  <c r="C81" i="3"/>
  <c r="AD81" i="3"/>
  <c r="AF80" i="3"/>
  <c r="AE80" i="3"/>
  <c r="AF79" i="3"/>
  <c r="AE79" i="3"/>
  <c r="AF78" i="3"/>
  <c r="AE78" i="3"/>
  <c r="AF77" i="3"/>
  <c r="AE73" i="3"/>
  <c r="AF73" i="3"/>
  <c r="AE74" i="3"/>
  <c r="AF74" i="3"/>
  <c r="C75" i="3"/>
  <c r="AD75" i="3"/>
  <c r="AF75" i="3"/>
  <c r="AF72" i="3"/>
  <c r="AE72" i="3"/>
  <c r="AF71" i="3"/>
  <c r="AE66" i="3"/>
  <c r="AF66" i="3"/>
  <c r="AF69" i="3"/>
  <c r="C69" i="3"/>
  <c r="AD69" i="3"/>
  <c r="AF68" i="3"/>
  <c r="AE68" i="3"/>
  <c r="AF67" i="3"/>
  <c r="AE67" i="3"/>
  <c r="AF65" i="3"/>
  <c r="AF63" i="3"/>
  <c r="C63" i="3"/>
  <c r="AD63" i="3"/>
  <c r="AF62" i="3"/>
  <c r="AE62" i="3"/>
  <c r="AF61" i="3"/>
  <c r="AE61" i="3"/>
  <c r="AF59" i="3"/>
  <c r="AE59" i="3"/>
  <c r="AF58" i="3"/>
  <c r="AF56" i="3"/>
  <c r="C56" i="3"/>
  <c r="AD56" i="3"/>
  <c r="AF55" i="3"/>
  <c r="AE55" i="3"/>
  <c r="AF54" i="3"/>
  <c r="AE54" i="3"/>
  <c r="AF52" i="3"/>
  <c r="AE52" i="3"/>
  <c r="AF51" i="3"/>
  <c r="AF49" i="3"/>
  <c r="C49" i="3"/>
  <c r="AD49" i="3"/>
  <c r="AF48" i="3"/>
  <c r="AE48" i="3"/>
  <c r="AF47" i="3"/>
  <c r="AE47" i="3"/>
  <c r="AF43" i="3"/>
  <c r="AE43" i="3"/>
  <c r="AF42" i="3"/>
  <c r="AF40" i="3"/>
  <c r="C40" i="3"/>
  <c r="AD40" i="3"/>
  <c r="AF39" i="3"/>
  <c r="AE39" i="3"/>
  <c r="AF38" i="3"/>
  <c r="AE38" i="3"/>
  <c r="AF35" i="3"/>
  <c r="AE35" i="3"/>
  <c r="AF34" i="3"/>
  <c r="AF32" i="3"/>
  <c r="AD32" i="3"/>
  <c r="C32" i="3"/>
  <c r="AF31" i="3"/>
  <c r="AE31" i="3"/>
  <c r="AF30" i="3"/>
  <c r="AE30" i="3"/>
  <c r="AF27" i="3"/>
  <c r="AE27" i="3"/>
  <c r="AF26" i="3"/>
  <c r="AF24" i="3"/>
  <c r="AD24" i="3"/>
  <c r="C24" i="3"/>
  <c r="AF23" i="3"/>
  <c r="AE23" i="3"/>
  <c r="AF22" i="3"/>
  <c r="AE22" i="3"/>
  <c r="AF20" i="3"/>
  <c r="AE20" i="3"/>
  <c r="AF19" i="3"/>
  <c r="J13" i="1"/>
  <c r="AE1" i="3"/>
  <c r="AE15" i="3"/>
  <c r="AE5" i="3"/>
  <c r="K5" i="1"/>
  <c r="K6" i="1"/>
  <c r="K7" i="1"/>
  <c r="K8" i="1"/>
  <c r="K9" i="1"/>
  <c r="K10" i="1"/>
  <c r="K11" i="1"/>
  <c r="K12" i="1"/>
  <c r="K13" i="1"/>
  <c r="K14" i="1"/>
  <c r="K15" i="1"/>
  <c r="K16" i="1"/>
  <c r="K4" i="1"/>
  <c r="AF17" i="3"/>
  <c r="AF16" i="3"/>
  <c r="AE16" i="3"/>
  <c r="AF15" i="3"/>
  <c r="AF12" i="3"/>
  <c r="AF10" i="3"/>
  <c r="AF9" i="3"/>
  <c r="AE9" i="3"/>
  <c r="AF8" i="3"/>
  <c r="AE8" i="3"/>
  <c r="AF5" i="3"/>
  <c r="AF4" i="3"/>
  <c r="AD17" i="3"/>
  <c r="C17" i="3"/>
  <c r="AD10" i="3"/>
  <c r="C10" i="3"/>
  <c r="H5" i="1"/>
  <c r="H6" i="1"/>
  <c r="H7" i="1"/>
  <c r="H8" i="1"/>
  <c r="H9" i="1"/>
  <c r="H10" i="1"/>
  <c r="H11" i="1"/>
  <c r="H12" i="1"/>
  <c r="H13" i="1"/>
  <c r="H14" i="1"/>
  <c r="H15" i="1"/>
  <c r="H16" i="1"/>
  <c r="H4" i="1"/>
  <c r="F4" i="1"/>
  <c r="J4" i="1" s="1"/>
  <c r="J6" i="1"/>
  <c r="J7" i="1"/>
  <c r="J8" i="1"/>
  <c r="J9" i="1"/>
  <c r="J10" i="1"/>
  <c r="J11" i="1"/>
  <c r="J12" i="1"/>
  <c r="J14" i="1"/>
  <c r="J15" i="1"/>
  <c r="F16" i="1"/>
  <c r="J16" i="1" s="1"/>
  <c r="D5" i="1"/>
  <c r="F5" i="1"/>
  <c r="J5" i="1" s="1"/>
  <c r="AE87" i="3" l="1"/>
  <c r="AE63" i="3"/>
  <c r="AE69" i="3"/>
  <c r="AE24" i="3"/>
  <c r="AE32" i="3"/>
  <c r="AE49" i="3"/>
  <c r="AE81" i="3"/>
  <c r="AE93" i="3"/>
  <c r="AE56" i="3"/>
  <c r="AE40" i="3"/>
  <c r="AE75" i="3"/>
  <c r="AE17" i="3"/>
  <c r="AE10" i="3"/>
  <c r="F17" i="1"/>
  <c r="I4" i="1" s="1"/>
  <c r="I7" i="1" l="1"/>
  <c r="I10" i="1"/>
  <c r="I9" i="1"/>
  <c r="I16" i="1"/>
  <c r="I13" i="1"/>
  <c r="I11" i="1"/>
  <c r="I8" i="1"/>
  <c r="J17" i="1"/>
  <c r="I6" i="1"/>
  <c r="I12" i="1"/>
  <c r="I15" i="1"/>
  <c r="I14" i="1"/>
  <c r="I5" i="1"/>
  <c r="I17" i="1" l="1"/>
</calcChain>
</file>

<file path=xl/sharedStrings.xml><?xml version="1.0" encoding="utf-8"?>
<sst xmlns="http://schemas.openxmlformats.org/spreadsheetml/2006/main" count="143" uniqueCount="68">
  <si>
    <t>End</t>
  </si>
  <si>
    <t>Begin</t>
  </si>
  <si>
    <t>Average</t>
  </si>
  <si>
    <t>Per Hour</t>
  </si>
  <si>
    <t>Registered Voters</t>
  </si>
  <si>
    <t xml:space="preserve"># of </t>
  </si>
  <si>
    <t>Hours</t>
  </si>
  <si>
    <t>% of</t>
  </si>
  <si>
    <t>Total</t>
  </si>
  <si>
    <t xml:space="preserve">% </t>
  </si>
  <si>
    <t>Office:</t>
  </si>
  <si>
    <t>Blank</t>
  </si>
  <si>
    <t>Other</t>
  </si>
  <si>
    <t>Block:</t>
  </si>
  <si>
    <t>TOTAL</t>
  </si>
  <si>
    <t>Cumulative</t>
  </si>
  <si>
    <t>% of Total</t>
  </si>
  <si>
    <t>James P. McGovern</t>
  </si>
  <si>
    <t>Mary E. Hurley</t>
  </si>
  <si>
    <t>Representative in General Court</t>
  </si>
  <si>
    <t>Senator in Congress</t>
  </si>
  <si>
    <t>Elizabeth A. Warren</t>
  </si>
  <si>
    <t>Attorney General</t>
  </si>
  <si>
    <t>Maura Healey</t>
  </si>
  <si>
    <t>Secretary of State</t>
  </si>
  <si>
    <t>William Francis Galvin</t>
  </si>
  <si>
    <t>Treasurer</t>
  </si>
  <si>
    <t>Deborah B. Goldberg</t>
  </si>
  <si>
    <t>Auditor</t>
  </si>
  <si>
    <t>Suzanne M. Bump</t>
  </si>
  <si>
    <t>Representative In Congress</t>
  </si>
  <si>
    <t>Councilor</t>
  </si>
  <si>
    <t>Senator In General Court</t>
  </si>
  <si>
    <t>Natalie M. Blais</t>
  </si>
  <si>
    <t>District Attorney</t>
  </si>
  <si>
    <t>David E. Sullivan</t>
  </si>
  <si>
    <t>Clerk of Courts</t>
  </si>
  <si>
    <t>Susan K. Emond</t>
  </si>
  <si>
    <t>Register of Deeds</t>
  </si>
  <si>
    <t>Scott A. Cote</t>
  </si>
  <si>
    <t>Geoff Diehl</t>
  </si>
  <si>
    <t>James R. McMahon. III</t>
  </si>
  <si>
    <t>Anthony M. Amore</t>
  </si>
  <si>
    <t>Keiko M. Orrall</t>
  </si>
  <si>
    <t>Helen Brady</t>
  </si>
  <si>
    <t>Tracy Lyn Lovvern</t>
  </si>
  <si>
    <t>Daniel Fishman</t>
  </si>
  <si>
    <t>#73 - Jam</t>
  </si>
  <si>
    <t>Shiva Ayyadurai</t>
  </si>
  <si>
    <t>Governor &amp; Lieutenant Governor</t>
  </si>
  <si>
    <t>Baker and Polito</t>
  </si>
  <si>
    <t>Gonzalez and Palfrey</t>
  </si>
  <si>
    <t>Juan G. Sanchez, Jr.</t>
  </si>
  <si>
    <t>Jamie M. Guerin</t>
  </si>
  <si>
    <t>Edward J. Stamas</t>
  </si>
  <si>
    <t>Mike Franco</t>
  </si>
  <si>
    <t>Joanne M.  Comerford</t>
  </si>
  <si>
    <t>Council of Govt. Exec Committee</t>
  </si>
  <si>
    <t>Bill Perlman</t>
  </si>
  <si>
    <t>Question:</t>
  </si>
  <si>
    <t>Question 1</t>
  </si>
  <si>
    <t>Yes</t>
  </si>
  <si>
    <t>No</t>
  </si>
  <si>
    <t>Question 2</t>
  </si>
  <si>
    <t>Question 3</t>
  </si>
  <si>
    <t>Question 4</t>
  </si>
  <si>
    <t>601 emptied</t>
  </si>
  <si>
    <t>1007 Jam - emptied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</si>
</sst>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20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1" applyNumberFormat="1" applyFont="1"/>
    <xf numFmtId="164" fontId="0" fillId="0" borderId="0" xfId="0" applyNumberFormat="1"/>
    <xf numFmtId="0" fontId="0" fillId="0" borderId="4" xfId="0" applyBorder="1"/>
    <xf numFmtId="0" fontId="3" fillId="0" borderId="0" xfId="0" applyFont="1"/>
    <xf numFmtId="2" fontId="0" fillId="0" borderId="0" xfId="0" applyNumberFormat="1"/>
    <xf numFmtId="0" fontId="4" fillId="0" borderId="0" xfId="0" applyFont="1" applyFill="1"/>
    <xf numFmtId="20" fontId="4" fillId="0" borderId="0" xfId="0" applyNumberFormat="1" applyFont="1" applyFill="1"/>
    <xf numFmtId="2" fontId="4" fillId="0" borderId="0" xfId="0" applyNumberFormat="1" applyFont="1" applyFill="1"/>
    <xf numFmtId="164" fontId="4" fillId="0" borderId="0" xfId="1" applyNumberFormat="1" applyFont="1" applyFill="1"/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4" xfId="0" applyFill="1" applyBorder="1"/>
    <xf numFmtId="0" fontId="0" fillId="0" borderId="0" xfId="0" applyFill="1" applyAlignment="1">
      <alignment horizontal="center"/>
    </xf>
    <xf numFmtId="0" fontId="0" fillId="0" borderId="0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J17" sqref="J17"/>
    </sheetView>
  </sheetViews>
  <sheetFormatPr defaultRowHeight="15" x14ac:dyDescent="0.25"/>
  <cols>
    <col min="2" max="2" width="9.7109375" bestFit="1" customWidth="1"/>
    <col min="4" max="4" width="9.85546875" customWidth="1"/>
    <col min="11" max="11" width="10.7109375" customWidth="1"/>
  </cols>
  <sheetData>
    <row r="1" spans="1:15" x14ac:dyDescent="0.25">
      <c r="H1" s="4" t="s">
        <v>4</v>
      </c>
      <c r="I1" s="5"/>
      <c r="J1" s="6">
        <v>1500</v>
      </c>
    </row>
    <row r="2" spans="1:15" x14ac:dyDescent="0.25">
      <c r="B2" s="2">
        <v>43410</v>
      </c>
      <c r="C2" s="3"/>
      <c r="D2" s="3"/>
      <c r="E2" s="3"/>
      <c r="F2" s="3"/>
      <c r="G2" s="3" t="s">
        <v>5</v>
      </c>
      <c r="H2" s="3" t="s">
        <v>2</v>
      </c>
      <c r="I2" s="3" t="s">
        <v>9</v>
      </c>
      <c r="J2" s="3" t="s">
        <v>7</v>
      </c>
      <c r="K2" s="3" t="s">
        <v>15</v>
      </c>
      <c r="L2" s="3"/>
    </row>
    <row r="3" spans="1:15" x14ac:dyDescent="0.25">
      <c r="C3" s="3"/>
      <c r="D3" s="3" t="s">
        <v>1</v>
      </c>
      <c r="E3" s="3" t="s">
        <v>0</v>
      </c>
      <c r="F3" s="3"/>
      <c r="G3" s="3" t="s">
        <v>6</v>
      </c>
      <c r="H3" s="3" t="s">
        <v>3</v>
      </c>
      <c r="I3" s="3" t="s">
        <v>3</v>
      </c>
      <c r="J3" s="3" t="s">
        <v>8</v>
      </c>
      <c r="K3" s="3" t="s">
        <v>16</v>
      </c>
      <c r="L3" s="3"/>
    </row>
    <row r="4" spans="1:15" x14ac:dyDescent="0.25">
      <c r="B4" s="1">
        <v>0.29166666666666669</v>
      </c>
      <c r="C4" s="1">
        <v>0.33333333333333331</v>
      </c>
      <c r="D4">
        <v>0</v>
      </c>
      <c r="E4">
        <v>106</v>
      </c>
      <c r="F4">
        <f>E4-D4</f>
        <v>106</v>
      </c>
      <c r="G4">
        <v>1</v>
      </c>
      <c r="H4" s="11">
        <f>E4/G4</f>
        <v>106</v>
      </c>
      <c r="I4" s="7">
        <f>F4/F$17</f>
        <v>9.2334494773519168E-2</v>
      </c>
      <c r="J4" s="7">
        <f t="shared" ref="J4:J17" si="0">F4/J$1</f>
        <v>7.0666666666666669E-2</v>
      </c>
      <c r="K4" s="7">
        <f>E4/J$1</f>
        <v>7.0666666666666669E-2</v>
      </c>
      <c r="M4" t="s">
        <v>47</v>
      </c>
    </row>
    <row r="5" spans="1:15" x14ac:dyDescent="0.25">
      <c r="B5" s="1">
        <v>0.33333333333333331</v>
      </c>
      <c r="C5" s="1">
        <v>0.375</v>
      </c>
      <c r="D5">
        <f>E4</f>
        <v>106</v>
      </c>
      <c r="E5">
        <v>229</v>
      </c>
      <c r="F5">
        <f t="shared" ref="F5:F15" si="1">E5-D5</f>
        <v>123</v>
      </c>
      <c r="G5">
        <v>2</v>
      </c>
      <c r="H5" s="11">
        <f t="shared" ref="H5:H16" si="2">E5/G5</f>
        <v>114.5</v>
      </c>
      <c r="I5" s="7">
        <f t="shared" ref="I5:I16" si="3">F5/F$17</f>
        <v>0.10714285714285714</v>
      </c>
      <c r="J5" s="7">
        <f t="shared" si="0"/>
        <v>8.2000000000000003E-2</v>
      </c>
      <c r="K5" s="7">
        <f t="shared" ref="K5:K16" si="4">E5/J$1</f>
        <v>0.15266666666666667</v>
      </c>
    </row>
    <row r="6" spans="1:15" x14ac:dyDescent="0.25">
      <c r="B6" s="1">
        <v>0.375</v>
      </c>
      <c r="C6" s="1">
        <v>0.41666666666666702</v>
      </c>
      <c r="D6">
        <f t="shared" ref="D6:D16" si="5">E5</f>
        <v>229</v>
      </c>
      <c r="E6">
        <v>354</v>
      </c>
      <c r="F6">
        <f t="shared" si="1"/>
        <v>125</v>
      </c>
      <c r="G6">
        <v>3</v>
      </c>
      <c r="H6" s="11">
        <f t="shared" si="2"/>
        <v>118</v>
      </c>
      <c r="I6" s="7">
        <f t="shared" si="3"/>
        <v>0.10888501742160278</v>
      </c>
      <c r="J6" s="7">
        <f t="shared" si="0"/>
        <v>8.3333333333333329E-2</v>
      </c>
      <c r="K6" s="7">
        <f t="shared" si="4"/>
        <v>0.23599999999999999</v>
      </c>
    </row>
    <row r="7" spans="1:15" x14ac:dyDescent="0.25">
      <c r="B7" s="1">
        <v>0.41666666666666702</v>
      </c>
      <c r="C7" s="1">
        <v>0.45833333333333298</v>
      </c>
      <c r="D7">
        <f t="shared" si="5"/>
        <v>354</v>
      </c>
      <c r="E7">
        <v>470</v>
      </c>
      <c r="F7">
        <f t="shared" si="1"/>
        <v>116</v>
      </c>
      <c r="G7">
        <v>4</v>
      </c>
      <c r="H7" s="11">
        <f t="shared" si="2"/>
        <v>117.5</v>
      </c>
      <c r="I7" s="7">
        <f t="shared" si="3"/>
        <v>0.10104529616724739</v>
      </c>
      <c r="J7" s="7">
        <f t="shared" si="0"/>
        <v>7.7333333333333337E-2</v>
      </c>
      <c r="K7" s="7">
        <f t="shared" si="4"/>
        <v>0.31333333333333335</v>
      </c>
    </row>
    <row r="8" spans="1:15" x14ac:dyDescent="0.25">
      <c r="B8" s="1">
        <v>0.45833333333333398</v>
      </c>
      <c r="C8" s="1">
        <v>0.5</v>
      </c>
      <c r="D8">
        <f t="shared" si="5"/>
        <v>470</v>
      </c>
      <c r="E8">
        <v>602</v>
      </c>
      <c r="F8">
        <f t="shared" si="1"/>
        <v>132</v>
      </c>
      <c r="G8">
        <v>5</v>
      </c>
      <c r="H8" s="11">
        <f t="shared" si="2"/>
        <v>120.4</v>
      </c>
      <c r="I8" s="7">
        <f t="shared" si="3"/>
        <v>0.11498257839721254</v>
      </c>
      <c r="J8" s="7">
        <f t="shared" si="0"/>
        <v>8.7999999999999995E-2</v>
      </c>
      <c r="K8" s="7">
        <f t="shared" si="4"/>
        <v>0.40133333333333332</v>
      </c>
      <c r="M8" t="s">
        <v>66</v>
      </c>
    </row>
    <row r="9" spans="1:15" x14ac:dyDescent="0.25">
      <c r="B9" s="1">
        <v>0.5</v>
      </c>
      <c r="C9" s="1">
        <v>4.1666666666666664E-2</v>
      </c>
      <c r="D9">
        <f t="shared" si="5"/>
        <v>602</v>
      </c>
      <c r="E9">
        <v>703</v>
      </c>
      <c r="F9">
        <f t="shared" si="1"/>
        <v>101</v>
      </c>
      <c r="G9">
        <v>6</v>
      </c>
      <c r="H9" s="11">
        <f t="shared" si="2"/>
        <v>117.16666666666667</v>
      </c>
      <c r="I9" s="7">
        <f t="shared" si="3"/>
        <v>8.7979094076655051E-2</v>
      </c>
      <c r="J9" s="7">
        <f t="shared" si="0"/>
        <v>6.7333333333333328E-2</v>
      </c>
      <c r="K9" s="7">
        <f t="shared" si="4"/>
        <v>0.46866666666666668</v>
      </c>
    </row>
    <row r="10" spans="1:15" x14ac:dyDescent="0.25">
      <c r="A10" s="12"/>
      <c r="B10" s="13">
        <v>4.1666666666666664E-2</v>
      </c>
      <c r="C10" s="13">
        <v>8.3333333333333329E-2</v>
      </c>
      <c r="D10">
        <f t="shared" si="5"/>
        <v>703</v>
      </c>
      <c r="E10">
        <v>788</v>
      </c>
      <c r="F10">
        <f t="shared" si="1"/>
        <v>85</v>
      </c>
      <c r="G10" s="12">
        <v>7</v>
      </c>
      <c r="H10" s="14">
        <f t="shared" si="2"/>
        <v>112.57142857142857</v>
      </c>
      <c r="I10" s="15">
        <f t="shared" si="3"/>
        <v>7.4041811846689898E-2</v>
      </c>
      <c r="J10" s="15">
        <f t="shared" si="0"/>
        <v>5.6666666666666664E-2</v>
      </c>
      <c r="K10" s="15">
        <f t="shared" si="4"/>
        <v>0.52533333333333332</v>
      </c>
    </row>
    <row r="11" spans="1:15" x14ac:dyDescent="0.25">
      <c r="B11" s="1">
        <v>8.3333333333333329E-2</v>
      </c>
      <c r="C11" s="1">
        <v>0.125</v>
      </c>
      <c r="D11">
        <f t="shared" si="5"/>
        <v>788</v>
      </c>
      <c r="E11">
        <v>841</v>
      </c>
      <c r="F11">
        <f t="shared" si="1"/>
        <v>53</v>
      </c>
      <c r="G11">
        <v>8</v>
      </c>
      <c r="H11" s="11">
        <f t="shared" si="2"/>
        <v>105.125</v>
      </c>
      <c r="I11" s="7">
        <f t="shared" si="3"/>
        <v>4.6167247386759584E-2</v>
      </c>
      <c r="J11" s="7">
        <f t="shared" si="0"/>
        <v>3.5333333333333335E-2</v>
      </c>
      <c r="K11" s="7">
        <f t="shared" si="4"/>
        <v>0.56066666666666665</v>
      </c>
    </row>
    <row r="12" spans="1:15" x14ac:dyDescent="0.25">
      <c r="B12" s="1">
        <v>0.125</v>
      </c>
      <c r="C12" s="1">
        <v>0.16666666666666699</v>
      </c>
      <c r="D12">
        <f t="shared" si="5"/>
        <v>841</v>
      </c>
      <c r="E12">
        <v>903</v>
      </c>
      <c r="F12">
        <f t="shared" si="1"/>
        <v>62</v>
      </c>
      <c r="G12">
        <v>9</v>
      </c>
      <c r="H12" s="11">
        <f t="shared" si="2"/>
        <v>100.33333333333333</v>
      </c>
      <c r="I12" s="7">
        <f t="shared" si="3"/>
        <v>5.4006968641114983E-2</v>
      </c>
      <c r="J12" s="7">
        <f t="shared" si="0"/>
        <v>4.1333333333333333E-2</v>
      </c>
      <c r="K12" s="7">
        <f t="shared" si="4"/>
        <v>0.60199999999999998</v>
      </c>
    </row>
    <row r="13" spans="1:15" x14ac:dyDescent="0.25">
      <c r="B13" s="1">
        <v>0.16666666666666699</v>
      </c>
      <c r="C13" s="1">
        <v>0.20833333333333401</v>
      </c>
      <c r="D13">
        <f t="shared" si="5"/>
        <v>903</v>
      </c>
      <c r="E13">
        <v>981</v>
      </c>
      <c r="F13">
        <f t="shared" si="1"/>
        <v>78</v>
      </c>
      <c r="G13">
        <v>10</v>
      </c>
      <c r="H13" s="11">
        <f t="shared" si="2"/>
        <v>98.1</v>
      </c>
      <c r="I13" s="7">
        <f t="shared" si="3"/>
        <v>6.7944250871080136E-2</v>
      </c>
      <c r="J13" s="7">
        <f t="shared" si="0"/>
        <v>5.1999999999999998E-2</v>
      </c>
      <c r="K13" s="7">
        <f t="shared" si="4"/>
        <v>0.65400000000000003</v>
      </c>
    </row>
    <row r="14" spans="1:15" x14ac:dyDescent="0.25">
      <c r="B14" s="1">
        <v>0.20833333333333401</v>
      </c>
      <c r="C14" s="1">
        <v>0.25</v>
      </c>
      <c r="D14">
        <f t="shared" si="5"/>
        <v>981</v>
      </c>
      <c r="E14">
        <v>1062</v>
      </c>
      <c r="F14">
        <f t="shared" si="1"/>
        <v>81</v>
      </c>
      <c r="G14">
        <v>11</v>
      </c>
      <c r="H14" s="11">
        <f t="shared" si="2"/>
        <v>96.545454545454547</v>
      </c>
      <c r="I14" s="7">
        <f t="shared" si="3"/>
        <v>7.0557491289198609E-2</v>
      </c>
      <c r="J14" s="7">
        <f t="shared" si="0"/>
        <v>5.3999999999999999E-2</v>
      </c>
      <c r="K14" s="7">
        <f t="shared" si="4"/>
        <v>0.70799999999999996</v>
      </c>
      <c r="M14" t="s">
        <v>67</v>
      </c>
      <c r="O14">
        <f>1007-601</f>
        <v>406</v>
      </c>
    </row>
    <row r="15" spans="1:15" x14ac:dyDescent="0.25">
      <c r="B15" s="1">
        <v>0.25</v>
      </c>
      <c r="C15" s="1">
        <v>0.29166666666666702</v>
      </c>
      <c r="D15">
        <f t="shared" si="5"/>
        <v>1062</v>
      </c>
      <c r="E15">
        <v>1127</v>
      </c>
      <c r="F15">
        <f t="shared" si="1"/>
        <v>65</v>
      </c>
      <c r="G15">
        <v>12</v>
      </c>
      <c r="H15" s="11">
        <f t="shared" si="2"/>
        <v>93.916666666666671</v>
      </c>
      <c r="I15" s="7">
        <f t="shared" si="3"/>
        <v>5.6620209059233449E-2</v>
      </c>
      <c r="J15" s="7">
        <f t="shared" si="0"/>
        <v>4.3333333333333335E-2</v>
      </c>
      <c r="K15" s="7">
        <f t="shared" si="4"/>
        <v>0.7513333333333333</v>
      </c>
    </row>
    <row r="16" spans="1:15" x14ac:dyDescent="0.25">
      <c r="B16" s="1">
        <v>0.29166666666666702</v>
      </c>
      <c r="C16" s="1">
        <v>0.33333333333333398</v>
      </c>
      <c r="D16">
        <f t="shared" si="5"/>
        <v>1127</v>
      </c>
      <c r="E16">
        <v>1148</v>
      </c>
      <c r="F16" s="9">
        <f t="shared" ref="F7:F16" si="6">E16-D16</f>
        <v>21</v>
      </c>
      <c r="G16">
        <v>13</v>
      </c>
      <c r="H16" s="11">
        <f t="shared" si="2"/>
        <v>88.307692307692307</v>
      </c>
      <c r="I16" s="7">
        <f t="shared" si="3"/>
        <v>1.8292682926829267E-2</v>
      </c>
      <c r="J16" s="7">
        <f t="shared" si="0"/>
        <v>1.4E-2</v>
      </c>
      <c r="K16" s="7">
        <f t="shared" si="4"/>
        <v>0.76533333333333331</v>
      </c>
    </row>
    <row r="17" spans="6:10" x14ac:dyDescent="0.25">
      <c r="F17" s="16">
        <f>SUM(F4:F16)</f>
        <v>1148</v>
      </c>
      <c r="I17" s="8">
        <f>SUM(I4:I16)</f>
        <v>1</v>
      </c>
      <c r="J17" s="7">
        <f t="shared" si="0"/>
        <v>0.76533333333333331</v>
      </c>
    </row>
    <row r="20" spans="6:10" x14ac:dyDescent="0.25">
      <c r="J20" s="7"/>
    </row>
    <row r="21" spans="6:10" x14ac:dyDescent="0.25">
      <c r="J21" s="7"/>
    </row>
    <row r="22" spans="6:10" x14ac:dyDescent="0.25">
      <c r="F22" s="21"/>
    </row>
  </sheetData>
  <printOptions gridLines="1"/>
  <pageMargins left="0.7" right="0.7" top="0.75" bottom="0.75" header="0.3" footer="0.3"/>
  <pageSetup orientation="landscape" r:id="rId1"/>
  <headerFooter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7"/>
  <sheetViews>
    <sheetView tabSelected="1" workbookViewId="0">
      <selection activeCell="AF123" sqref="AF123"/>
    </sheetView>
  </sheetViews>
  <sheetFormatPr defaultRowHeight="15" x14ac:dyDescent="0.25"/>
  <cols>
    <col min="2" max="2" width="29.7109375" customWidth="1"/>
    <col min="3" max="3" width="5.7109375" customWidth="1"/>
    <col min="4" max="4" width="5.7109375" style="17" customWidth="1"/>
    <col min="5" max="5" width="5.7109375" customWidth="1"/>
    <col min="6" max="6" width="5.7109375" style="17" customWidth="1"/>
    <col min="7" max="7" width="5.7109375" customWidth="1"/>
    <col min="8" max="8" width="5.7109375" style="17" customWidth="1"/>
    <col min="9" max="9" width="5.7109375" customWidth="1"/>
    <col min="10" max="10" width="5.7109375" style="17" customWidth="1"/>
    <col min="11" max="11" width="5.7109375" customWidth="1"/>
    <col min="12" max="12" width="5.7109375" style="17" customWidth="1"/>
    <col min="13" max="13" width="5.7109375" customWidth="1"/>
    <col min="14" max="14" width="5.7109375" style="17" customWidth="1"/>
    <col min="15" max="15" width="5.7109375" customWidth="1"/>
    <col min="16" max="16" width="5.7109375" style="17" customWidth="1"/>
    <col min="17" max="17" width="5.7109375" customWidth="1"/>
    <col min="18" max="18" width="5.7109375" style="17" customWidth="1"/>
    <col min="19" max="19" width="5.7109375" customWidth="1"/>
    <col min="20" max="20" width="5.7109375" style="17" customWidth="1"/>
    <col min="21" max="21" width="5.7109375" customWidth="1"/>
    <col min="22" max="22" width="5.7109375" style="17" customWidth="1"/>
    <col min="23" max="23" width="5.7109375" customWidth="1"/>
    <col min="24" max="24" width="5.7109375" style="17" customWidth="1"/>
    <col min="25" max="25" width="5.7109375" customWidth="1"/>
    <col min="26" max="26" width="5.7109375" style="17" hidden="1" customWidth="1"/>
    <col min="27" max="27" width="5.7109375" hidden="1" customWidth="1"/>
    <col min="28" max="28" width="5.7109375" style="17" hidden="1" customWidth="1"/>
    <col min="29" max="29" width="5.7109375" hidden="1" customWidth="1"/>
    <col min="30" max="30" width="5.7109375" style="17" hidden="1" customWidth="1"/>
    <col min="31" max="31" width="5.7109375" customWidth="1"/>
    <col min="32" max="32" width="30.42578125" customWidth="1"/>
  </cols>
  <sheetData>
    <row r="1" spans="1:32" x14ac:dyDescent="0.25">
      <c r="C1">
        <v>50</v>
      </c>
      <c r="D1" s="17">
        <v>50</v>
      </c>
      <c r="E1">
        <v>50</v>
      </c>
      <c r="F1" s="17">
        <v>50</v>
      </c>
      <c r="G1">
        <v>50</v>
      </c>
      <c r="H1" s="17">
        <v>50</v>
      </c>
      <c r="I1">
        <v>50</v>
      </c>
      <c r="J1" s="17">
        <v>50</v>
      </c>
      <c r="K1">
        <v>50</v>
      </c>
      <c r="L1" s="17">
        <v>50</v>
      </c>
      <c r="M1">
        <v>50</v>
      </c>
      <c r="N1" s="17">
        <v>50</v>
      </c>
      <c r="O1">
        <v>50</v>
      </c>
      <c r="P1" s="17">
        <v>50</v>
      </c>
      <c r="Q1">
        <v>50</v>
      </c>
      <c r="R1" s="17">
        <v>50</v>
      </c>
      <c r="S1">
        <v>50</v>
      </c>
      <c r="T1" s="17">
        <v>50</v>
      </c>
      <c r="U1">
        <v>50</v>
      </c>
      <c r="V1" s="17">
        <v>50</v>
      </c>
      <c r="W1">
        <v>50</v>
      </c>
      <c r="X1" s="17">
        <v>50</v>
      </c>
      <c r="Y1">
        <v>48</v>
      </c>
      <c r="Z1" s="17">
        <v>0</v>
      </c>
      <c r="AA1">
        <v>0</v>
      </c>
      <c r="AB1" s="17">
        <v>0</v>
      </c>
      <c r="AC1">
        <v>0</v>
      </c>
      <c r="AE1">
        <f>SUM(C1:AD1)</f>
        <v>1148</v>
      </c>
    </row>
    <row r="2" spans="1:32" x14ac:dyDescent="0.25">
      <c r="A2" t="s">
        <v>13</v>
      </c>
      <c r="C2" s="3">
        <v>1</v>
      </c>
      <c r="D2" s="18">
        <v>2</v>
      </c>
      <c r="E2" s="3">
        <v>3</v>
      </c>
      <c r="F2" s="18">
        <v>4</v>
      </c>
      <c r="G2" s="20">
        <v>5</v>
      </c>
      <c r="H2" s="18">
        <v>6</v>
      </c>
      <c r="I2" s="20">
        <v>7</v>
      </c>
      <c r="J2" s="18">
        <v>8</v>
      </c>
      <c r="K2" s="20">
        <v>9</v>
      </c>
      <c r="L2" s="18">
        <v>10</v>
      </c>
      <c r="M2" s="20">
        <v>11</v>
      </c>
      <c r="N2" s="18">
        <v>12</v>
      </c>
      <c r="O2" s="3">
        <v>13</v>
      </c>
      <c r="P2" s="18">
        <v>14</v>
      </c>
      <c r="Q2" s="3">
        <v>15</v>
      </c>
      <c r="R2" s="18">
        <v>16</v>
      </c>
      <c r="S2" s="20">
        <v>17</v>
      </c>
      <c r="T2" s="18">
        <v>18</v>
      </c>
      <c r="U2" s="20">
        <v>19</v>
      </c>
      <c r="V2" s="18">
        <v>20</v>
      </c>
      <c r="W2" s="20">
        <v>21</v>
      </c>
      <c r="X2" s="18">
        <v>22</v>
      </c>
      <c r="Y2" s="20">
        <v>23</v>
      </c>
      <c r="Z2" s="18">
        <v>24</v>
      </c>
      <c r="AA2" s="3">
        <v>25</v>
      </c>
      <c r="AB2" s="18">
        <v>26</v>
      </c>
      <c r="AC2" s="3">
        <v>27</v>
      </c>
      <c r="AD2" s="18"/>
      <c r="AE2" t="s">
        <v>14</v>
      </c>
    </row>
    <row r="4" spans="1:32" x14ac:dyDescent="0.25">
      <c r="A4" t="s">
        <v>10</v>
      </c>
      <c r="B4" s="10" t="s">
        <v>20</v>
      </c>
      <c r="AF4" s="10" t="str">
        <f>B4</f>
        <v>Senator in Congress</v>
      </c>
    </row>
    <row r="5" spans="1:32" x14ac:dyDescent="0.25">
      <c r="B5" t="s">
        <v>21</v>
      </c>
      <c r="C5">
        <v>48</v>
      </c>
      <c r="D5" s="17">
        <v>39</v>
      </c>
      <c r="E5">
        <v>44</v>
      </c>
      <c r="F5" s="17">
        <v>47</v>
      </c>
      <c r="G5">
        <v>43</v>
      </c>
      <c r="H5" s="17">
        <v>43</v>
      </c>
      <c r="I5">
        <v>44</v>
      </c>
      <c r="J5" s="17">
        <v>42</v>
      </c>
      <c r="K5">
        <v>41</v>
      </c>
      <c r="L5" s="17">
        <v>43</v>
      </c>
      <c r="M5">
        <v>47</v>
      </c>
      <c r="N5" s="17">
        <v>45</v>
      </c>
      <c r="O5">
        <v>42</v>
      </c>
      <c r="P5" s="17">
        <v>43</v>
      </c>
      <c r="Q5">
        <v>43</v>
      </c>
      <c r="R5" s="17">
        <v>40</v>
      </c>
      <c r="S5">
        <v>41</v>
      </c>
      <c r="T5" s="17">
        <v>47</v>
      </c>
      <c r="U5">
        <v>42</v>
      </c>
      <c r="V5" s="17">
        <v>46</v>
      </c>
      <c r="W5">
        <v>37</v>
      </c>
      <c r="X5" s="17">
        <v>41</v>
      </c>
      <c r="Y5">
        <v>42</v>
      </c>
      <c r="Z5" s="17">
        <v>0</v>
      </c>
      <c r="AA5">
        <v>0</v>
      </c>
      <c r="AB5" s="17">
        <v>0</v>
      </c>
      <c r="AC5">
        <v>0</v>
      </c>
      <c r="AD5" s="17">
        <v>0</v>
      </c>
      <c r="AE5">
        <f>SUM(C5:AD5)</f>
        <v>990</v>
      </c>
      <c r="AF5" t="str">
        <f>B5</f>
        <v>Elizabeth A. Warren</v>
      </c>
    </row>
    <row r="6" spans="1:32" x14ac:dyDescent="0.25">
      <c r="B6" t="s">
        <v>40</v>
      </c>
      <c r="C6">
        <v>2</v>
      </c>
      <c r="D6" s="17">
        <v>8</v>
      </c>
      <c r="E6">
        <v>4</v>
      </c>
      <c r="F6" s="17">
        <v>3</v>
      </c>
      <c r="G6">
        <v>2</v>
      </c>
      <c r="H6" s="17">
        <v>5</v>
      </c>
      <c r="I6">
        <v>5</v>
      </c>
      <c r="J6" s="17">
        <v>5</v>
      </c>
      <c r="K6">
        <v>8</v>
      </c>
      <c r="L6" s="17">
        <v>7</v>
      </c>
      <c r="M6">
        <v>3</v>
      </c>
      <c r="N6" s="17">
        <v>5</v>
      </c>
      <c r="O6">
        <v>7</v>
      </c>
      <c r="P6" s="17">
        <v>4</v>
      </c>
      <c r="Q6">
        <v>4</v>
      </c>
      <c r="R6" s="17">
        <v>9</v>
      </c>
      <c r="S6">
        <v>8</v>
      </c>
      <c r="T6" s="17">
        <v>2</v>
      </c>
      <c r="U6">
        <v>8</v>
      </c>
      <c r="V6" s="17">
        <v>3</v>
      </c>
      <c r="W6">
        <v>13</v>
      </c>
      <c r="X6" s="17">
        <v>6</v>
      </c>
      <c r="Y6">
        <v>4</v>
      </c>
      <c r="Z6" s="17">
        <v>0</v>
      </c>
      <c r="AA6">
        <v>0</v>
      </c>
      <c r="AB6" s="17">
        <v>0</v>
      </c>
      <c r="AC6">
        <v>0</v>
      </c>
      <c r="AD6" s="17">
        <v>0</v>
      </c>
      <c r="AE6">
        <f>SUM(C6:AD6)</f>
        <v>125</v>
      </c>
      <c r="AF6" t="str">
        <f>B6</f>
        <v>Geoff Diehl</v>
      </c>
    </row>
    <row r="7" spans="1:32" x14ac:dyDescent="0.25">
      <c r="B7" t="s">
        <v>48</v>
      </c>
      <c r="C7">
        <v>0</v>
      </c>
      <c r="D7" s="17">
        <v>3</v>
      </c>
      <c r="E7">
        <v>2</v>
      </c>
      <c r="F7" s="17">
        <v>0</v>
      </c>
      <c r="G7">
        <v>3</v>
      </c>
      <c r="H7" s="17">
        <v>1</v>
      </c>
      <c r="I7">
        <v>0</v>
      </c>
      <c r="J7" s="17">
        <v>3</v>
      </c>
      <c r="K7">
        <v>0</v>
      </c>
      <c r="L7" s="17">
        <v>0</v>
      </c>
      <c r="M7">
        <v>0</v>
      </c>
      <c r="N7" s="17">
        <v>0</v>
      </c>
      <c r="O7">
        <v>0</v>
      </c>
      <c r="P7" s="17">
        <v>1</v>
      </c>
      <c r="Q7">
        <v>2</v>
      </c>
      <c r="R7" s="17">
        <v>1</v>
      </c>
      <c r="S7">
        <v>1</v>
      </c>
      <c r="T7" s="17">
        <v>0</v>
      </c>
      <c r="U7">
        <v>0</v>
      </c>
      <c r="V7" s="17">
        <v>0</v>
      </c>
      <c r="W7">
        <v>0</v>
      </c>
      <c r="X7" s="17">
        <v>2</v>
      </c>
      <c r="Y7">
        <v>1</v>
      </c>
      <c r="Z7" s="17">
        <v>0</v>
      </c>
      <c r="AA7">
        <v>0</v>
      </c>
      <c r="AB7" s="17">
        <v>0</v>
      </c>
      <c r="AC7">
        <v>0</v>
      </c>
      <c r="AD7" s="17">
        <v>0</v>
      </c>
      <c r="AE7">
        <f>SUM(C7:AD7)</f>
        <v>20</v>
      </c>
      <c r="AF7" t="str">
        <f>B7</f>
        <v>Shiva Ayyadurai</v>
      </c>
    </row>
    <row r="8" spans="1:32" x14ac:dyDescent="0.25">
      <c r="B8" t="s">
        <v>11</v>
      </c>
      <c r="C8">
        <v>0</v>
      </c>
      <c r="D8" s="17">
        <v>0</v>
      </c>
      <c r="E8">
        <v>0</v>
      </c>
      <c r="F8" s="17">
        <v>0</v>
      </c>
      <c r="G8">
        <v>2</v>
      </c>
      <c r="H8" s="17">
        <v>1</v>
      </c>
      <c r="I8">
        <v>1</v>
      </c>
      <c r="J8" s="17">
        <v>0</v>
      </c>
      <c r="K8">
        <v>1</v>
      </c>
      <c r="L8" s="17">
        <v>0</v>
      </c>
      <c r="M8">
        <v>0</v>
      </c>
      <c r="N8" s="17">
        <v>0</v>
      </c>
      <c r="O8">
        <v>1</v>
      </c>
      <c r="P8" s="17">
        <v>2</v>
      </c>
      <c r="Q8">
        <v>1</v>
      </c>
      <c r="R8" s="17">
        <v>0</v>
      </c>
      <c r="S8">
        <v>0</v>
      </c>
      <c r="T8" s="17">
        <v>1</v>
      </c>
      <c r="U8">
        <v>0</v>
      </c>
      <c r="V8" s="17">
        <v>1</v>
      </c>
      <c r="W8">
        <v>0</v>
      </c>
      <c r="X8" s="17">
        <v>1</v>
      </c>
      <c r="Y8">
        <v>1</v>
      </c>
      <c r="Z8" s="17">
        <v>0</v>
      </c>
      <c r="AA8">
        <v>0</v>
      </c>
      <c r="AB8" s="17">
        <v>0</v>
      </c>
      <c r="AC8">
        <v>0</v>
      </c>
      <c r="AD8" s="17">
        <v>0</v>
      </c>
      <c r="AE8">
        <f>SUM(C8:AD8)</f>
        <v>13</v>
      </c>
      <c r="AF8" t="str">
        <f>B8</f>
        <v>Blank</v>
      </c>
    </row>
    <row r="9" spans="1:32" x14ac:dyDescent="0.25">
      <c r="B9" s="9" t="s">
        <v>12</v>
      </c>
      <c r="C9" s="9">
        <v>0</v>
      </c>
      <c r="D9" s="19">
        <v>0</v>
      </c>
      <c r="E9" s="9">
        <v>0</v>
      </c>
      <c r="F9" s="19">
        <v>0</v>
      </c>
      <c r="G9" s="9">
        <v>0</v>
      </c>
      <c r="H9" s="19">
        <v>0</v>
      </c>
      <c r="I9" s="9">
        <v>0</v>
      </c>
      <c r="J9" s="19">
        <v>0</v>
      </c>
      <c r="K9" s="9">
        <v>0</v>
      </c>
      <c r="L9" s="19">
        <v>0</v>
      </c>
      <c r="M9" s="9">
        <v>0</v>
      </c>
      <c r="N9" s="19">
        <v>0</v>
      </c>
      <c r="O9" s="9">
        <v>0</v>
      </c>
      <c r="P9" s="19">
        <v>0</v>
      </c>
      <c r="Q9" s="9">
        <v>0</v>
      </c>
      <c r="R9" s="19">
        <v>0</v>
      </c>
      <c r="S9" s="9">
        <v>0</v>
      </c>
      <c r="T9" s="19">
        <v>0</v>
      </c>
      <c r="U9" s="9">
        <v>0</v>
      </c>
      <c r="V9" s="19">
        <v>0</v>
      </c>
      <c r="W9" s="9">
        <v>0</v>
      </c>
      <c r="X9" s="19">
        <v>0</v>
      </c>
      <c r="Y9" s="9">
        <v>0</v>
      </c>
      <c r="Z9" s="19">
        <v>0</v>
      </c>
      <c r="AA9" s="9">
        <v>0</v>
      </c>
      <c r="AB9" s="19">
        <v>0</v>
      </c>
      <c r="AC9" s="9">
        <v>0</v>
      </c>
      <c r="AD9" s="19">
        <v>0</v>
      </c>
      <c r="AE9" s="9">
        <f>SUM(C9:AD9)</f>
        <v>0</v>
      </c>
      <c r="AF9" s="9" t="str">
        <f>B9</f>
        <v>Other</v>
      </c>
    </row>
    <row r="10" spans="1:32" x14ac:dyDescent="0.25">
      <c r="B10" t="s">
        <v>8</v>
      </c>
      <c r="C10">
        <f t="shared" ref="C10:AD10" si="0">SUM(C5:C9)</f>
        <v>50</v>
      </c>
      <c r="D10" s="17">
        <f t="shared" ref="D10:AC10" si="1">SUM(D5:D9)</f>
        <v>50</v>
      </c>
      <c r="E10">
        <f t="shared" si="1"/>
        <v>50</v>
      </c>
      <c r="F10" s="17">
        <f t="shared" si="1"/>
        <v>50</v>
      </c>
      <c r="G10">
        <f t="shared" si="1"/>
        <v>50</v>
      </c>
      <c r="H10" s="17">
        <f t="shared" si="1"/>
        <v>50</v>
      </c>
      <c r="I10">
        <f t="shared" si="1"/>
        <v>50</v>
      </c>
      <c r="J10" s="17">
        <f t="shared" si="1"/>
        <v>50</v>
      </c>
      <c r="K10">
        <f t="shared" si="1"/>
        <v>50</v>
      </c>
      <c r="L10" s="17">
        <f t="shared" si="1"/>
        <v>50</v>
      </c>
      <c r="M10">
        <f t="shared" si="1"/>
        <v>50</v>
      </c>
      <c r="N10" s="17">
        <f t="shared" si="1"/>
        <v>50</v>
      </c>
      <c r="O10">
        <f t="shared" si="1"/>
        <v>50</v>
      </c>
      <c r="P10" s="17">
        <f t="shared" si="1"/>
        <v>50</v>
      </c>
      <c r="Q10">
        <f t="shared" si="1"/>
        <v>50</v>
      </c>
      <c r="R10" s="17">
        <f t="shared" si="1"/>
        <v>50</v>
      </c>
      <c r="S10">
        <f t="shared" si="1"/>
        <v>50</v>
      </c>
      <c r="T10" s="17">
        <f t="shared" si="1"/>
        <v>50</v>
      </c>
      <c r="U10">
        <f t="shared" si="1"/>
        <v>50</v>
      </c>
      <c r="V10" s="17">
        <f t="shared" si="1"/>
        <v>50</v>
      </c>
      <c r="W10">
        <f t="shared" si="1"/>
        <v>50</v>
      </c>
      <c r="X10" s="17">
        <f t="shared" si="1"/>
        <v>50</v>
      </c>
      <c r="Y10">
        <f t="shared" si="1"/>
        <v>48</v>
      </c>
      <c r="Z10" s="17">
        <f t="shared" si="1"/>
        <v>0</v>
      </c>
      <c r="AA10">
        <f t="shared" si="1"/>
        <v>0</v>
      </c>
      <c r="AB10" s="17">
        <f t="shared" si="1"/>
        <v>0</v>
      </c>
      <c r="AC10">
        <f t="shared" si="1"/>
        <v>0</v>
      </c>
      <c r="AD10" s="17">
        <f t="shared" si="0"/>
        <v>0</v>
      </c>
      <c r="AE10">
        <f>SUM(C10:AD10)</f>
        <v>1148</v>
      </c>
      <c r="AF10" t="str">
        <f>B10</f>
        <v>Total</v>
      </c>
    </row>
    <row r="12" spans="1:32" x14ac:dyDescent="0.25">
      <c r="A12" t="s">
        <v>10</v>
      </c>
      <c r="B12" s="10" t="s">
        <v>49</v>
      </c>
      <c r="AF12" s="10" t="str">
        <f>B12</f>
        <v>Governor &amp; Lieutenant Governor</v>
      </c>
    </row>
    <row r="13" spans="1:32" x14ac:dyDescent="0.25">
      <c r="B13" t="s">
        <v>50</v>
      </c>
      <c r="C13">
        <v>13</v>
      </c>
      <c r="D13" s="17">
        <v>23</v>
      </c>
      <c r="E13">
        <v>10</v>
      </c>
      <c r="F13" s="17">
        <v>14</v>
      </c>
      <c r="G13">
        <v>13</v>
      </c>
      <c r="H13" s="17">
        <v>17</v>
      </c>
      <c r="I13">
        <v>17</v>
      </c>
      <c r="J13" s="17">
        <v>19</v>
      </c>
      <c r="K13">
        <v>14</v>
      </c>
      <c r="L13" s="17">
        <v>17</v>
      </c>
      <c r="M13">
        <v>16</v>
      </c>
      <c r="N13" s="17">
        <v>23</v>
      </c>
      <c r="O13">
        <v>23</v>
      </c>
      <c r="P13" s="17">
        <v>15</v>
      </c>
      <c r="Q13">
        <v>12</v>
      </c>
      <c r="R13" s="17">
        <v>15</v>
      </c>
      <c r="S13">
        <v>20</v>
      </c>
      <c r="T13" s="17">
        <v>13</v>
      </c>
      <c r="U13">
        <v>15</v>
      </c>
      <c r="V13" s="17">
        <v>12</v>
      </c>
      <c r="W13">
        <v>22</v>
      </c>
      <c r="X13" s="17">
        <v>14</v>
      </c>
      <c r="Y13">
        <v>10</v>
      </c>
      <c r="Z13" s="17">
        <v>0</v>
      </c>
      <c r="AA13">
        <v>0</v>
      </c>
      <c r="AB13" s="17">
        <v>0</v>
      </c>
      <c r="AC13">
        <v>0</v>
      </c>
      <c r="AD13" s="17">
        <v>0</v>
      </c>
      <c r="AE13">
        <f>SUM(C13:AD13)</f>
        <v>367</v>
      </c>
      <c r="AF13" t="str">
        <f>B13</f>
        <v>Baker and Polito</v>
      </c>
    </row>
    <row r="14" spans="1:32" x14ac:dyDescent="0.25">
      <c r="B14" t="s">
        <v>51</v>
      </c>
      <c r="C14">
        <v>36</v>
      </c>
      <c r="D14" s="17">
        <v>26</v>
      </c>
      <c r="E14">
        <v>40</v>
      </c>
      <c r="F14" s="17">
        <v>36</v>
      </c>
      <c r="G14">
        <v>34</v>
      </c>
      <c r="H14" s="17">
        <v>32</v>
      </c>
      <c r="I14">
        <v>32</v>
      </c>
      <c r="J14" s="17">
        <v>31</v>
      </c>
      <c r="K14">
        <v>34</v>
      </c>
      <c r="L14" s="17">
        <v>33</v>
      </c>
      <c r="M14">
        <v>34</v>
      </c>
      <c r="N14" s="17">
        <v>27</v>
      </c>
      <c r="O14">
        <v>26</v>
      </c>
      <c r="P14" s="17">
        <v>35</v>
      </c>
      <c r="Q14">
        <v>38</v>
      </c>
      <c r="R14" s="17">
        <v>35</v>
      </c>
      <c r="S14">
        <v>30</v>
      </c>
      <c r="T14" s="17">
        <v>36</v>
      </c>
      <c r="U14">
        <v>33</v>
      </c>
      <c r="V14" s="17">
        <v>37</v>
      </c>
      <c r="W14">
        <v>27</v>
      </c>
      <c r="X14" s="17">
        <v>34</v>
      </c>
      <c r="Y14">
        <v>38</v>
      </c>
      <c r="Z14" s="17">
        <v>0</v>
      </c>
      <c r="AA14">
        <v>0</v>
      </c>
      <c r="AB14" s="17">
        <v>0</v>
      </c>
      <c r="AC14">
        <v>0</v>
      </c>
      <c r="AD14" s="17">
        <v>0</v>
      </c>
      <c r="AE14">
        <f>SUM(C14:AD14)</f>
        <v>764</v>
      </c>
      <c r="AF14" t="str">
        <f>B14</f>
        <v>Gonzalez and Palfrey</v>
      </c>
    </row>
    <row r="15" spans="1:32" x14ac:dyDescent="0.25">
      <c r="B15" t="s">
        <v>11</v>
      </c>
      <c r="C15">
        <v>1</v>
      </c>
      <c r="D15" s="17">
        <v>1</v>
      </c>
      <c r="E15">
        <v>0</v>
      </c>
      <c r="F15" s="17">
        <v>0</v>
      </c>
      <c r="G15">
        <v>3</v>
      </c>
      <c r="H15" s="17">
        <v>1</v>
      </c>
      <c r="I15">
        <v>1</v>
      </c>
      <c r="J15" s="17">
        <v>0</v>
      </c>
      <c r="K15">
        <v>2</v>
      </c>
      <c r="L15" s="17">
        <v>0</v>
      </c>
      <c r="M15">
        <v>0</v>
      </c>
      <c r="N15" s="17">
        <v>0</v>
      </c>
      <c r="O15">
        <v>1</v>
      </c>
      <c r="P15" s="17">
        <v>0</v>
      </c>
      <c r="Q15">
        <v>0</v>
      </c>
      <c r="R15" s="17">
        <v>0</v>
      </c>
      <c r="S15">
        <v>0</v>
      </c>
      <c r="T15" s="17">
        <v>1</v>
      </c>
      <c r="U15">
        <v>2</v>
      </c>
      <c r="V15" s="17">
        <v>1</v>
      </c>
      <c r="W15">
        <v>1</v>
      </c>
      <c r="X15" s="17">
        <v>2</v>
      </c>
      <c r="Y15">
        <v>0</v>
      </c>
      <c r="Z15" s="17">
        <v>0</v>
      </c>
      <c r="AA15">
        <v>0</v>
      </c>
      <c r="AB15" s="17">
        <v>0</v>
      </c>
      <c r="AC15">
        <v>0</v>
      </c>
      <c r="AD15" s="17">
        <v>0</v>
      </c>
      <c r="AE15">
        <f>SUM(C15:AD15)</f>
        <v>17</v>
      </c>
      <c r="AF15" t="str">
        <f>B15</f>
        <v>Blank</v>
      </c>
    </row>
    <row r="16" spans="1:32" x14ac:dyDescent="0.25">
      <c r="B16" s="9" t="s">
        <v>12</v>
      </c>
      <c r="C16" s="9">
        <v>0</v>
      </c>
      <c r="D16" s="19">
        <v>0</v>
      </c>
      <c r="E16" s="9">
        <v>0</v>
      </c>
      <c r="F16" s="19">
        <v>0</v>
      </c>
      <c r="G16" s="9">
        <v>0</v>
      </c>
      <c r="H16" s="19">
        <v>0</v>
      </c>
      <c r="I16" s="9">
        <v>0</v>
      </c>
      <c r="J16" s="19">
        <v>0</v>
      </c>
      <c r="K16" s="9">
        <v>0</v>
      </c>
      <c r="L16" s="19">
        <v>0</v>
      </c>
      <c r="M16" s="9">
        <v>0</v>
      </c>
      <c r="N16" s="19">
        <v>0</v>
      </c>
      <c r="O16" s="9">
        <v>0</v>
      </c>
      <c r="P16" s="19">
        <v>0</v>
      </c>
      <c r="Q16" s="9">
        <v>0</v>
      </c>
      <c r="R16" s="19">
        <v>0</v>
      </c>
      <c r="S16" s="9">
        <v>0</v>
      </c>
      <c r="T16" s="19">
        <v>0</v>
      </c>
      <c r="U16" s="9">
        <v>0</v>
      </c>
      <c r="V16" s="19">
        <v>0</v>
      </c>
      <c r="W16" s="9">
        <v>0</v>
      </c>
      <c r="X16" s="19">
        <v>0</v>
      </c>
      <c r="Y16" s="9">
        <v>0</v>
      </c>
      <c r="Z16" s="19">
        <v>0</v>
      </c>
      <c r="AA16" s="9">
        <v>0</v>
      </c>
      <c r="AB16" s="19">
        <v>0</v>
      </c>
      <c r="AC16" s="9">
        <v>0</v>
      </c>
      <c r="AD16" s="19">
        <v>0</v>
      </c>
      <c r="AE16" s="9">
        <f>SUM(C16:AD16)</f>
        <v>0</v>
      </c>
      <c r="AF16" s="9" t="str">
        <f>B16</f>
        <v>Other</v>
      </c>
    </row>
    <row r="17" spans="1:32" x14ac:dyDescent="0.25">
      <c r="B17" t="s">
        <v>8</v>
      </c>
      <c r="C17">
        <f>SUM(C13:C16)</f>
        <v>50</v>
      </c>
      <c r="D17" s="17">
        <f t="shared" ref="D17:AB17" si="2">SUM(D13:D16)</f>
        <v>50</v>
      </c>
      <c r="E17">
        <f t="shared" si="2"/>
        <v>50</v>
      </c>
      <c r="F17" s="17">
        <f t="shared" si="2"/>
        <v>50</v>
      </c>
      <c r="G17">
        <f t="shared" si="2"/>
        <v>50</v>
      </c>
      <c r="H17" s="17">
        <f t="shared" si="2"/>
        <v>50</v>
      </c>
      <c r="I17">
        <f t="shared" si="2"/>
        <v>50</v>
      </c>
      <c r="J17" s="17">
        <f t="shared" si="2"/>
        <v>50</v>
      </c>
      <c r="K17">
        <f t="shared" si="2"/>
        <v>50</v>
      </c>
      <c r="L17" s="17">
        <f t="shared" si="2"/>
        <v>50</v>
      </c>
      <c r="M17">
        <f t="shared" si="2"/>
        <v>50</v>
      </c>
      <c r="N17" s="17">
        <f t="shared" si="2"/>
        <v>50</v>
      </c>
      <c r="O17">
        <f t="shared" si="2"/>
        <v>50</v>
      </c>
      <c r="P17" s="17">
        <f t="shared" si="2"/>
        <v>50</v>
      </c>
      <c r="Q17">
        <f t="shared" si="2"/>
        <v>50</v>
      </c>
      <c r="R17" s="17">
        <f t="shared" si="2"/>
        <v>50</v>
      </c>
      <c r="S17">
        <f t="shared" si="2"/>
        <v>50</v>
      </c>
      <c r="T17" s="17">
        <f t="shared" si="2"/>
        <v>50</v>
      </c>
      <c r="U17">
        <f t="shared" si="2"/>
        <v>50</v>
      </c>
      <c r="V17" s="17">
        <f t="shared" si="2"/>
        <v>50</v>
      </c>
      <c r="W17">
        <f t="shared" si="2"/>
        <v>50</v>
      </c>
      <c r="X17" s="17">
        <f t="shared" si="2"/>
        <v>50</v>
      </c>
      <c r="Y17">
        <f t="shared" si="2"/>
        <v>48</v>
      </c>
      <c r="Z17" s="17">
        <f t="shared" si="2"/>
        <v>0</v>
      </c>
      <c r="AA17">
        <f t="shared" si="2"/>
        <v>0</v>
      </c>
      <c r="AB17" s="17">
        <f t="shared" si="2"/>
        <v>0</v>
      </c>
      <c r="AC17">
        <f>SUM(AC13:AC16)</f>
        <v>0</v>
      </c>
      <c r="AD17" s="17">
        <f>SUM(AD13:AD16)</f>
        <v>0</v>
      </c>
      <c r="AE17">
        <f>SUM(C17:AD17)</f>
        <v>1148</v>
      </c>
      <c r="AF17" t="str">
        <f>B17</f>
        <v>Total</v>
      </c>
    </row>
    <row r="19" spans="1:32" x14ac:dyDescent="0.25">
      <c r="A19" t="s">
        <v>10</v>
      </c>
      <c r="B19" s="10" t="s">
        <v>22</v>
      </c>
      <c r="AF19" s="10" t="str">
        <f>B19</f>
        <v>Attorney General</v>
      </c>
    </row>
    <row r="20" spans="1:32" x14ac:dyDescent="0.25">
      <c r="B20" t="s">
        <v>23</v>
      </c>
      <c r="C20">
        <v>46</v>
      </c>
      <c r="D20" s="17">
        <v>40</v>
      </c>
      <c r="E20">
        <v>45</v>
      </c>
      <c r="F20" s="17">
        <v>47</v>
      </c>
      <c r="G20">
        <v>45</v>
      </c>
      <c r="H20" s="17">
        <v>44</v>
      </c>
      <c r="I20">
        <v>42</v>
      </c>
      <c r="J20" s="17">
        <v>44</v>
      </c>
      <c r="K20">
        <v>42</v>
      </c>
      <c r="L20" s="17">
        <v>43</v>
      </c>
      <c r="M20">
        <v>48</v>
      </c>
      <c r="N20" s="17">
        <v>47</v>
      </c>
      <c r="O20">
        <v>41</v>
      </c>
      <c r="P20" s="17">
        <v>46</v>
      </c>
      <c r="Q20">
        <v>46</v>
      </c>
      <c r="R20" s="17">
        <v>44</v>
      </c>
      <c r="S20">
        <v>41</v>
      </c>
      <c r="T20" s="17">
        <v>45</v>
      </c>
      <c r="U20">
        <v>42</v>
      </c>
      <c r="V20" s="17">
        <v>47</v>
      </c>
      <c r="W20">
        <v>36</v>
      </c>
      <c r="X20" s="17">
        <v>45</v>
      </c>
      <c r="Y20">
        <v>43</v>
      </c>
      <c r="Z20" s="17">
        <v>0</v>
      </c>
      <c r="AA20">
        <v>0</v>
      </c>
      <c r="AB20" s="17">
        <v>0</v>
      </c>
      <c r="AC20">
        <v>0</v>
      </c>
      <c r="AD20" s="17">
        <v>0</v>
      </c>
      <c r="AE20">
        <f>SUM(C20:AD20)</f>
        <v>1009</v>
      </c>
      <c r="AF20" t="str">
        <f>B20</f>
        <v>Maura Healey</v>
      </c>
    </row>
    <row r="21" spans="1:32" x14ac:dyDescent="0.25">
      <c r="B21" t="s">
        <v>41</v>
      </c>
      <c r="C21">
        <v>3</v>
      </c>
      <c r="D21" s="17">
        <v>7</v>
      </c>
      <c r="E21">
        <v>4</v>
      </c>
      <c r="F21" s="17">
        <v>3</v>
      </c>
      <c r="G21">
        <v>4</v>
      </c>
      <c r="H21" s="17">
        <v>6</v>
      </c>
      <c r="I21">
        <v>6</v>
      </c>
      <c r="J21" s="17">
        <v>6</v>
      </c>
      <c r="K21">
        <v>6</v>
      </c>
      <c r="L21" s="17">
        <v>7</v>
      </c>
      <c r="M21">
        <v>2</v>
      </c>
      <c r="N21" s="17">
        <v>3</v>
      </c>
      <c r="O21">
        <v>8</v>
      </c>
      <c r="P21" s="17">
        <v>3</v>
      </c>
      <c r="Q21">
        <v>4</v>
      </c>
      <c r="R21" s="17">
        <v>6</v>
      </c>
      <c r="S21">
        <v>9</v>
      </c>
      <c r="T21" s="17">
        <v>3</v>
      </c>
      <c r="U21">
        <v>8</v>
      </c>
      <c r="V21" s="17">
        <v>2</v>
      </c>
      <c r="W21">
        <v>11</v>
      </c>
      <c r="X21" s="17">
        <v>4</v>
      </c>
      <c r="Y21">
        <v>4</v>
      </c>
      <c r="Z21" s="17">
        <v>0</v>
      </c>
      <c r="AA21">
        <v>0</v>
      </c>
      <c r="AB21" s="17">
        <v>0</v>
      </c>
      <c r="AC21">
        <v>0</v>
      </c>
      <c r="AD21" s="17">
        <v>0</v>
      </c>
      <c r="AE21">
        <f>SUM(C21:AD21)</f>
        <v>119</v>
      </c>
      <c r="AF21" t="str">
        <f>B21</f>
        <v>James R. McMahon. III</v>
      </c>
    </row>
    <row r="22" spans="1:32" x14ac:dyDescent="0.25">
      <c r="B22" t="s">
        <v>11</v>
      </c>
      <c r="C22">
        <v>1</v>
      </c>
      <c r="D22" s="17">
        <v>3</v>
      </c>
      <c r="E22">
        <v>1</v>
      </c>
      <c r="F22" s="17">
        <v>0</v>
      </c>
      <c r="G22">
        <v>1</v>
      </c>
      <c r="H22" s="17">
        <v>0</v>
      </c>
      <c r="I22">
        <v>2</v>
      </c>
      <c r="J22" s="17">
        <v>0</v>
      </c>
      <c r="K22">
        <v>2</v>
      </c>
      <c r="L22" s="17">
        <v>0</v>
      </c>
      <c r="M22">
        <v>0</v>
      </c>
      <c r="N22" s="17">
        <v>0</v>
      </c>
      <c r="O22">
        <v>1</v>
      </c>
      <c r="P22" s="17">
        <v>1</v>
      </c>
      <c r="Q22">
        <v>0</v>
      </c>
      <c r="R22" s="17">
        <v>0</v>
      </c>
      <c r="S22">
        <v>0</v>
      </c>
      <c r="T22" s="17">
        <v>2</v>
      </c>
      <c r="U22">
        <v>0</v>
      </c>
      <c r="V22" s="17">
        <v>1</v>
      </c>
      <c r="W22">
        <v>3</v>
      </c>
      <c r="X22" s="17">
        <v>1</v>
      </c>
      <c r="Y22">
        <v>1</v>
      </c>
      <c r="Z22" s="17">
        <v>0</v>
      </c>
      <c r="AA22">
        <v>0</v>
      </c>
      <c r="AB22" s="17">
        <v>0</v>
      </c>
      <c r="AC22">
        <v>0</v>
      </c>
      <c r="AD22" s="17">
        <v>0</v>
      </c>
      <c r="AE22">
        <f>SUM(C22:AD22)</f>
        <v>20</v>
      </c>
      <c r="AF22" t="str">
        <f>B22</f>
        <v>Blank</v>
      </c>
    </row>
    <row r="23" spans="1:32" x14ac:dyDescent="0.25">
      <c r="B23" s="9" t="s">
        <v>12</v>
      </c>
      <c r="C23" s="9">
        <v>0</v>
      </c>
      <c r="D23" s="19">
        <v>0</v>
      </c>
      <c r="E23" s="9">
        <v>0</v>
      </c>
      <c r="F23" s="19">
        <v>0</v>
      </c>
      <c r="G23" s="9">
        <v>0</v>
      </c>
      <c r="H23" s="19">
        <v>0</v>
      </c>
      <c r="I23" s="9">
        <v>0</v>
      </c>
      <c r="J23" s="19">
        <v>0</v>
      </c>
      <c r="K23" s="9">
        <v>0</v>
      </c>
      <c r="L23" s="19">
        <v>0</v>
      </c>
      <c r="M23" s="9">
        <v>0</v>
      </c>
      <c r="N23" s="19">
        <v>0</v>
      </c>
      <c r="O23" s="9">
        <v>0</v>
      </c>
      <c r="P23" s="19">
        <v>0</v>
      </c>
      <c r="Q23" s="9">
        <v>0</v>
      </c>
      <c r="R23" s="19">
        <v>0</v>
      </c>
      <c r="S23" s="9">
        <v>0</v>
      </c>
      <c r="T23" s="19">
        <v>0</v>
      </c>
      <c r="U23" s="9">
        <v>0</v>
      </c>
      <c r="V23" s="19">
        <v>0</v>
      </c>
      <c r="W23" s="9">
        <v>0</v>
      </c>
      <c r="X23" s="19">
        <v>0</v>
      </c>
      <c r="Y23" s="9">
        <v>0</v>
      </c>
      <c r="Z23" s="19">
        <v>0</v>
      </c>
      <c r="AA23" s="9">
        <v>0</v>
      </c>
      <c r="AB23" s="19">
        <v>0</v>
      </c>
      <c r="AC23" s="9">
        <v>0</v>
      </c>
      <c r="AD23" s="19">
        <v>0</v>
      </c>
      <c r="AE23" s="9">
        <f>SUM(C23:AD23)</f>
        <v>0</v>
      </c>
      <c r="AF23" s="9" t="str">
        <f>B23</f>
        <v>Other</v>
      </c>
    </row>
    <row r="24" spans="1:32" x14ac:dyDescent="0.25">
      <c r="B24" t="s">
        <v>8</v>
      </c>
      <c r="C24">
        <f t="shared" ref="C24:AD24" si="3">SUM(C20:C23)</f>
        <v>50</v>
      </c>
      <c r="D24" s="17">
        <f t="shared" ref="D24:AC24" si="4">SUM(D20:D23)</f>
        <v>50</v>
      </c>
      <c r="E24">
        <f t="shared" si="4"/>
        <v>50</v>
      </c>
      <c r="F24" s="17">
        <f t="shared" si="4"/>
        <v>50</v>
      </c>
      <c r="G24">
        <f t="shared" si="4"/>
        <v>50</v>
      </c>
      <c r="H24" s="17">
        <f t="shared" si="4"/>
        <v>50</v>
      </c>
      <c r="I24">
        <f t="shared" si="4"/>
        <v>50</v>
      </c>
      <c r="J24" s="17">
        <f t="shared" si="4"/>
        <v>50</v>
      </c>
      <c r="K24">
        <f t="shared" si="4"/>
        <v>50</v>
      </c>
      <c r="L24" s="17">
        <f t="shared" si="4"/>
        <v>50</v>
      </c>
      <c r="M24">
        <f t="shared" si="4"/>
        <v>50</v>
      </c>
      <c r="N24" s="17">
        <f t="shared" si="4"/>
        <v>50</v>
      </c>
      <c r="O24">
        <f t="shared" si="4"/>
        <v>50</v>
      </c>
      <c r="P24" s="17">
        <f t="shared" si="4"/>
        <v>50</v>
      </c>
      <c r="Q24">
        <f t="shared" si="4"/>
        <v>50</v>
      </c>
      <c r="R24" s="17">
        <f t="shared" si="4"/>
        <v>50</v>
      </c>
      <c r="S24">
        <f t="shared" si="4"/>
        <v>50</v>
      </c>
      <c r="T24" s="17">
        <f t="shared" si="4"/>
        <v>50</v>
      </c>
      <c r="U24">
        <f t="shared" si="4"/>
        <v>50</v>
      </c>
      <c r="V24" s="17">
        <f t="shared" si="4"/>
        <v>50</v>
      </c>
      <c r="W24">
        <f t="shared" si="4"/>
        <v>50</v>
      </c>
      <c r="X24" s="17">
        <f t="shared" si="4"/>
        <v>50</v>
      </c>
      <c r="Y24">
        <f t="shared" si="4"/>
        <v>48</v>
      </c>
      <c r="Z24" s="17">
        <f t="shared" si="4"/>
        <v>0</v>
      </c>
      <c r="AA24">
        <f t="shared" si="4"/>
        <v>0</v>
      </c>
      <c r="AB24" s="17">
        <f t="shared" si="4"/>
        <v>0</v>
      </c>
      <c r="AC24">
        <f t="shared" si="4"/>
        <v>0</v>
      </c>
      <c r="AD24" s="17">
        <f t="shared" si="3"/>
        <v>0</v>
      </c>
      <c r="AE24">
        <f>SUM(C24:AD24)</f>
        <v>1148</v>
      </c>
      <c r="AF24" t="str">
        <f>B24</f>
        <v>Total</v>
      </c>
    </row>
    <row r="26" spans="1:32" x14ac:dyDescent="0.25">
      <c r="A26" t="s">
        <v>10</v>
      </c>
      <c r="B26" s="10" t="s">
        <v>24</v>
      </c>
      <c r="AF26" s="10" t="str">
        <f>B26</f>
        <v>Secretary of State</v>
      </c>
    </row>
    <row r="27" spans="1:32" x14ac:dyDescent="0.25">
      <c r="B27" t="s">
        <v>25</v>
      </c>
      <c r="C27">
        <v>46</v>
      </c>
      <c r="D27" s="17">
        <v>38</v>
      </c>
      <c r="E27">
        <v>42</v>
      </c>
      <c r="F27" s="17">
        <v>42</v>
      </c>
      <c r="G27">
        <v>39</v>
      </c>
      <c r="H27" s="17">
        <v>41</v>
      </c>
      <c r="I27">
        <v>41</v>
      </c>
      <c r="J27" s="17">
        <v>39</v>
      </c>
      <c r="K27">
        <v>35</v>
      </c>
      <c r="L27" s="17">
        <v>39</v>
      </c>
      <c r="M27">
        <v>44</v>
      </c>
      <c r="N27" s="17">
        <v>44</v>
      </c>
      <c r="O27">
        <v>37</v>
      </c>
      <c r="P27" s="17">
        <v>40</v>
      </c>
      <c r="Q27">
        <v>41</v>
      </c>
      <c r="R27" s="17">
        <v>38</v>
      </c>
      <c r="S27">
        <v>34</v>
      </c>
      <c r="T27" s="17">
        <v>43</v>
      </c>
      <c r="U27">
        <v>40</v>
      </c>
      <c r="V27" s="17">
        <v>41</v>
      </c>
      <c r="W27">
        <v>38</v>
      </c>
      <c r="X27" s="17">
        <v>40</v>
      </c>
      <c r="Y27">
        <v>38</v>
      </c>
      <c r="Z27" s="17">
        <v>0</v>
      </c>
      <c r="AA27">
        <v>0</v>
      </c>
      <c r="AB27" s="17">
        <v>0</v>
      </c>
      <c r="AC27">
        <v>0</v>
      </c>
      <c r="AD27" s="17">
        <v>0</v>
      </c>
      <c r="AE27">
        <f>SUM(C27:AD27)</f>
        <v>920</v>
      </c>
      <c r="AF27" t="str">
        <f>B27</f>
        <v>William Francis Galvin</v>
      </c>
    </row>
    <row r="28" spans="1:32" x14ac:dyDescent="0.25">
      <c r="B28" t="s">
        <v>42</v>
      </c>
      <c r="C28">
        <v>1</v>
      </c>
      <c r="D28" s="17">
        <v>7</v>
      </c>
      <c r="E28">
        <v>3</v>
      </c>
      <c r="F28" s="17">
        <v>2</v>
      </c>
      <c r="G28">
        <v>3</v>
      </c>
      <c r="H28" s="17">
        <v>4</v>
      </c>
      <c r="I28">
        <v>3</v>
      </c>
      <c r="J28" s="17">
        <v>4</v>
      </c>
      <c r="K28">
        <v>7</v>
      </c>
      <c r="L28" s="17">
        <v>5</v>
      </c>
      <c r="M28">
        <v>3</v>
      </c>
      <c r="N28" s="17">
        <v>4</v>
      </c>
      <c r="O28">
        <v>8</v>
      </c>
      <c r="P28" s="17">
        <v>2</v>
      </c>
      <c r="Q28">
        <v>3</v>
      </c>
      <c r="R28" s="17">
        <v>7</v>
      </c>
      <c r="S28">
        <v>8</v>
      </c>
      <c r="T28" s="17">
        <v>0</v>
      </c>
      <c r="U28">
        <v>8</v>
      </c>
      <c r="V28" s="17">
        <v>3</v>
      </c>
      <c r="W28">
        <v>11</v>
      </c>
      <c r="X28" s="17">
        <v>3</v>
      </c>
      <c r="Y28">
        <v>4</v>
      </c>
      <c r="Z28" s="17">
        <v>0</v>
      </c>
      <c r="AA28">
        <v>0</v>
      </c>
      <c r="AB28" s="17">
        <v>0</v>
      </c>
      <c r="AC28">
        <v>0</v>
      </c>
      <c r="AD28" s="17">
        <v>0</v>
      </c>
      <c r="AE28">
        <f>SUM(C28:AD28)</f>
        <v>103</v>
      </c>
      <c r="AF28" t="str">
        <f>B28</f>
        <v>Anthony M. Amore</v>
      </c>
    </row>
    <row r="29" spans="1:32" x14ac:dyDescent="0.25">
      <c r="B29" t="s">
        <v>52</v>
      </c>
      <c r="C29">
        <v>3</v>
      </c>
      <c r="D29" s="17">
        <v>2</v>
      </c>
      <c r="E29">
        <v>5</v>
      </c>
      <c r="F29" s="17">
        <v>5</v>
      </c>
      <c r="G29">
        <v>5</v>
      </c>
      <c r="H29" s="17">
        <v>5</v>
      </c>
      <c r="I29">
        <v>5</v>
      </c>
      <c r="J29" s="17">
        <v>6</v>
      </c>
      <c r="K29">
        <v>7</v>
      </c>
      <c r="L29" s="17">
        <v>6</v>
      </c>
      <c r="M29">
        <v>2</v>
      </c>
      <c r="N29" s="17">
        <v>2</v>
      </c>
      <c r="O29">
        <v>4</v>
      </c>
      <c r="P29" s="17">
        <v>7</v>
      </c>
      <c r="Q29">
        <v>5</v>
      </c>
      <c r="R29" s="17">
        <v>5</v>
      </c>
      <c r="S29">
        <v>7</v>
      </c>
      <c r="T29" s="17">
        <v>4</v>
      </c>
      <c r="U29">
        <v>2</v>
      </c>
      <c r="V29" s="17">
        <v>5</v>
      </c>
      <c r="W29">
        <v>1</v>
      </c>
      <c r="X29" s="17">
        <v>5</v>
      </c>
      <c r="Y29">
        <v>4</v>
      </c>
      <c r="Z29" s="17">
        <v>0</v>
      </c>
      <c r="AA29">
        <v>0</v>
      </c>
      <c r="AB29" s="17">
        <v>0</v>
      </c>
      <c r="AC29">
        <v>0</v>
      </c>
      <c r="AD29" s="17">
        <v>0</v>
      </c>
      <c r="AE29">
        <f>SUM(C29:AD29)</f>
        <v>102</v>
      </c>
      <c r="AF29" t="str">
        <f>B29</f>
        <v>Juan G. Sanchez, Jr.</v>
      </c>
    </row>
    <row r="30" spans="1:32" x14ac:dyDescent="0.25">
      <c r="B30" t="s">
        <v>11</v>
      </c>
      <c r="C30">
        <v>0</v>
      </c>
      <c r="D30" s="17">
        <v>3</v>
      </c>
      <c r="E30">
        <v>0</v>
      </c>
      <c r="F30" s="17">
        <v>1</v>
      </c>
      <c r="G30">
        <v>3</v>
      </c>
      <c r="H30" s="17">
        <v>0</v>
      </c>
      <c r="I30">
        <v>1</v>
      </c>
      <c r="J30" s="17">
        <v>1</v>
      </c>
      <c r="K30">
        <v>1</v>
      </c>
      <c r="L30" s="17">
        <v>0</v>
      </c>
      <c r="M30">
        <v>1</v>
      </c>
      <c r="N30" s="17">
        <v>0</v>
      </c>
      <c r="O30">
        <v>1</v>
      </c>
      <c r="P30" s="17">
        <v>1</v>
      </c>
      <c r="Q30">
        <v>1</v>
      </c>
      <c r="R30" s="17">
        <v>0</v>
      </c>
      <c r="S30">
        <v>1</v>
      </c>
      <c r="T30" s="17">
        <v>3</v>
      </c>
      <c r="U30">
        <v>0</v>
      </c>
      <c r="V30" s="17">
        <v>1</v>
      </c>
      <c r="W30">
        <v>0</v>
      </c>
      <c r="X30" s="17">
        <v>2</v>
      </c>
      <c r="Y30">
        <v>2</v>
      </c>
      <c r="Z30" s="17">
        <v>0</v>
      </c>
      <c r="AA30">
        <v>0</v>
      </c>
      <c r="AB30" s="17">
        <v>0</v>
      </c>
      <c r="AC30">
        <v>0</v>
      </c>
      <c r="AD30" s="17">
        <v>0</v>
      </c>
      <c r="AE30">
        <f>SUM(C30:AD30)</f>
        <v>23</v>
      </c>
      <c r="AF30" t="str">
        <f>B30</f>
        <v>Blank</v>
      </c>
    </row>
    <row r="31" spans="1:32" x14ac:dyDescent="0.25">
      <c r="B31" s="9" t="s">
        <v>12</v>
      </c>
      <c r="C31" s="9">
        <v>0</v>
      </c>
      <c r="D31" s="19">
        <v>0</v>
      </c>
      <c r="E31" s="9">
        <v>0</v>
      </c>
      <c r="F31" s="19">
        <v>0</v>
      </c>
      <c r="G31" s="9">
        <v>0</v>
      </c>
      <c r="H31" s="19">
        <v>0</v>
      </c>
      <c r="I31" s="9">
        <v>0</v>
      </c>
      <c r="J31" s="19">
        <v>0</v>
      </c>
      <c r="K31" s="9">
        <v>0</v>
      </c>
      <c r="L31" s="19">
        <v>0</v>
      </c>
      <c r="M31" s="9">
        <v>0</v>
      </c>
      <c r="N31" s="19">
        <v>0</v>
      </c>
      <c r="O31" s="9">
        <v>0</v>
      </c>
      <c r="P31" s="19">
        <v>0</v>
      </c>
      <c r="Q31" s="9">
        <v>0</v>
      </c>
      <c r="R31" s="19">
        <v>0</v>
      </c>
      <c r="S31" s="9">
        <v>0</v>
      </c>
      <c r="T31" s="19">
        <v>0</v>
      </c>
      <c r="U31" s="9">
        <v>0</v>
      </c>
      <c r="V31" s="19">
        <v>0</v>
      </c>
      <c r="W31" s="9">
        <v>0</v>
      </c>
      <c r="X31" s="19">
        <v>0</v>
      </c>
      <c r="Y31" s="9">
        <v>0</v>
      </c>
      <c r="Z31" s="19">
        <v>0</v>
      </c>
      <c r="AA31" s="9">
        <v>0</v>
      </c>
      <c r="AB31" s="19">
        <v>0</v>
      </c>
      <c r="AC31" s="9">
        <v>0</v>
      </c>
      <c r="AD31" s="19">
        <v>0</v>
      </c>
      <c r="AE31" s="9">
        <f>SUM(C31:AD31)</f>
        <v>0</v>
      </c>
      <c r="AF31" s="9" t="str">
        <f>B31</f>
        <v>Other</v>
      </c>
    </row>
    <row r="32" spans="1:32" x14ac:dyDescent="0.25">
      <c r="B32" t="s">
        <v>8</v>
      </c>
      <c r="C32">
        <f t="shared" ref="C32:AD32" si="5">SUM(C27:C31)</f>
        <v>50</v>
      </c>
      <c r="D32" s="17">
        <f t="shared" ref="D32:AC32" si="6">SUM(D27:D31)</f>
        <v>50</v>
      </c>
      <c r="E32">
        <f t="shared" si="6"/>
        <v>50</v>
      </c>
      <c r="F32" s="17">
        <f t="shared" si="6"/>
        <v>50</v>
      </c>
      <c r="G32">
        <f t="shared" si="6"/>
        <v>50</v>
      </c>
      <c r="H32" s="17">
        <f t="shared" si="6"/>
        <v>50</v>
      </c>
      <c r="I32">
        <f t="shared" si="6"/>
        <v>50</v>
      </c>
      <c r="J32" s="17">
        <f t="shared" si="6"/>
        <v>50</v>
      </c>
      <c r="K32">
        <f t="shared" si="6"/>
        <v>50</v>
      </c>
      <c r="L32" s="17">
        <f t="shared" si="6"/>
        <v>50</v>
      </c>
      <c r="M32">
        <f t="shared" si="6"/>
        <v>50</v>
      </c>
      <c r="N32" s="17">
        <f t="shared" si="6"/>
        <v>50</v>
      </c>
      <c r="O32">
        <f t="shared" si="6"/>
        <v>50</v>
      </c>
      <c r="P32" s="17">
        <f t="shared" si="6"/>
        <v>50</v>
      </c>
      <c r="Q32">
        <f t="shared" si="6"/>
        <v>50</v>
      </c>
      <c r="R32" s="17">
        <f t="shared" si="6"/>
        <v>50</v>
      </c>
      <c r="S32">
        <f t="shared" si="6"/>
        <v>50</v>
      </c>
      <c r="T32" s="17">
        <f t="shared" si="6"/>
        <v>50</v>
      </c>
      <c r="U32">
        <f t="shared" si="6"/>
        <v>50</v>
      </c>
      <c r="V32" s="17">
        <f t="shared" si="6"/>
        <v>50</v>
      </c>
      <c r="W32">
        <f t="shared" si="6"/>
        <v>50</v>
      </c>
      <c r="X32" s="17">
        <f t="shared" si="6"/>
        <v>50</v>
      </c>
      <c r="Y32">
        <f t="shared" si="6"/>
        <v>48</v>
      </c>
      <c r="Z32" s="17">
        <f t="shared" si="6"/>
        <v>0</v>
      </c>
      <c r="AA32">
        <f t="shared" si="6"/>
        <v>0</v>
      </c>
      <c r="AB32" s="17">
        <f t="shared" si="6"/>
        <v>0</v>
      </c>
      <c r="AC32">
        <f t="shared" si="6"/>
        <v>0</v>
      </c>
      <c r="AD32" s="17">
        <f t="shared" si="5"/>
        <v>0</v>
      </c>
      <c r="AE32">
        <f>SUM(C32:AD32)</f>
        <v>1148</v>
      </c>
      <c r="AF32" t="str">
        <f>B32</f>
        <v>Total</v>
      </c>
    </row>
    <row r="34" spans="1:32" x14ac:dyDescent="0.25">
      <c r="A34" t="s">
        <v>10</v>
      </c>
      <c r="B34" s="10" t="s">
        <v>26</v>
      </c>
      <c r="AF34" s="10" t="str">
        <f>B34</f>
        <v>Treasurer</v>
      </c>
    </row>
    <row r="35" spans="1:32" x14ac:dyDescent="0.25">
      <c r="B35" t="s">
        <v>27</v>
      </c>
      <c r="C35">
        <v>45</v>
      </c>
      <c r="D35" s="17">
        <v>40</v>
      </c>
      <c r="E35">
        <v>41</v>
      </c>
      <c r="F35" s="17">
        <v>45</v>
      </c>
      <c r="G35">
        <v>37</v>
      </c>
      <c r="H35" s="17">
        <v>44</v>
      </c>
      <c r="I35">
        <v>42</v>
      </c>
      <c r="J35" s="17">
        <v>40</v>
      </c>
      <c r="K35">
        <v>36</v>
      </c>
      <c r="L35" s="17">
        <v>41</v>
      </c>
      <c r="M35">
        <v>45</v>
      </c>
      <c r="N35" s="17">
        <v>42</v>
      </c>
      <c r="O35">
        <v>33</v>
      </c>
      <c r="P35" s="17">
        <v>40</v>
      </c>
      <c r="Q35">
        <v>43</v>
      </c>
      <c r="R35" s="17">
        <v>36</v>
      </c>
      <c r="S35">
        <v>36</v>
      </c>
      <c r="T35" s="17">
        <v>44</v>
      </c>
      <c r="U35">
        <v>40</v>
      </c>
      <c r="V35" s="17">
        <v>38</v>
      </c>
      <c r="W35">
        <v>35</v>
      </c>
      <c r="X35" s="17">
        <v>36</v>
      </c>
      <c r="Y35">
        <v>40</v>
      </c>
      <c r="Z35" s="17">
        <v>0</v>
      </c>
      <c r="AA35">
        <v>0</v>
      </c>
      <c r="AB35" s="17">
        <v>0</v>
      </c>
      <c r="AC35">
        <v>0</v>
      </c>
      <c r="AD35" s="17">
        <v>0</v>
      </c>
      <c r="AE35">
        <f>SUM(C35:AD35)</f>
        <v>919</v>
      </c>
      <c r="AF35" t="str">
        <f>B35</f>
        <v>Deborah B. Goldberg</v>
      </c>
    </row>
    <row r="36" spans="1:32" x14ac:dyDescent="0.25">
      <c r="B36" t="s">
        <v>43</v>
      </c>
      <c r="C36">
        <v>1</v>
      </c>
      <c r="D36" s="17">
        <v>7</v>
      </c>
      <c r="E36">
        <v>3</v>
      </c>
      <c r="F36" s="17">
        <v>2</v>
      </c>
      <c r="G36">
        <v>2</v>
      </c>
      <c r="H36" s="17">
        <v>4</v>
      </c>
      <c r="I36">
        <v>3</v>
      </c>
      <c r="J36" s="17">
        <v>5</v>
      </c>
      <c r="K36">
        <v>7</v>
      </c>
      <c r="L36" s="17">
        <v>7</v>
      </c>
      <c r="M36">
        <v>3</v>
      </c>
      <c r="N36" s="17">
        <v>4</v>
      </c>
      <c r="O36">
        <v>9</v>
      </c>
      <c r="P36" s="17">
        <v>1</v>
      </c>
      <c r="Q36">
        <v>4</v>
      </c>
      <c r="R36" s="17">
        <v>8</v>
      </c>
      <c r="S36">
        <v>8</v>
      </c>
      <c r="T36" s="17">
        <v>2</v>
      </c>
      <c r="U36">
        <v>8</v>
      </c>
      <c r="V36" s="17">
        <v>3</v>
      </c>
      <c r="W36">
        <v>11</v>
      </c>
      <c r="X36" s="17">
        <v>5</v>
      </c>
      <c r="Y36">
        <v>4</v>
      </c>
      <c r="Z36" s="17">
        <v>0</v>
      </c>
      <c r="AA36">
        <v>0</v>
      </c>
      <c r="AB36" s="17">
        <v>0</v>
      </c>
      <c r="AC36">
        <v>0</v>
      </c>
      <c r="AD36" s="17">
        <v>0</v>
      </c>
      <c r="AE36">
        <f>SUM(C36:AD36)</f>
        <v>111</v>
      </c>
      <c r="AF36" t="str">
        <f>B36</f>
        <v>Keiko M. Orrall</v>
      </c>
    </row>
    <row r="37" spans="1:32" x14ac:dyDescent="0.25">
      <c r="B37" t="s">
        <v>53</v>
      </c>
      <c r="C37">
        <v>3</v>
      </c>
      <c r="D37" s="17">
        <v>1</v>
      </c>
      <c r="E37">
        <v>4</v>
      </c>
      <c r="F37" s="17">
        <v>3</v>
      </c>
      <c r="G37">
        <v>8</v>
      </c>
      <c r="H37" s="17">
        <v>1</v>
      </c>
      <c r="I37">
        <v>4</v>
      </c>
      <c r="J37" s="17">
        <v>3</v>
      </c>
      <c r="K37">
        <v>6</v>
      </c>
      <c r="L37" s="17">
        <v>2</v>
      </c>
      <c r="M37">
        <v>1</v>
      </c>
      <c r="N37" s="17">
        <v>2</v>
      </c>
      <c r="O37">
        <v>6</v>
      </c>
      <c r="P37" s="17">
        <v>7</v>
      </c>
      <c r="Q37">
        <v>3</v>
      </c>
      <c r="R37" s="17">
        <v>5</v>
      </c>
      <c r="S37">
        <v>4</v>
      </c>
      <c r="T37" s="17">
        <v>2</v>
      </c>
      <c r="U37">
        <v>2</v>
      </c>
      <c r="V37" s="17">
        <v>7</v>
      </c>
      <c r="W37">
        <v>3</v>
      </c>
      <c r="X37" s="17">
        <v>7</v>
      </c>
      <c r="Y37">
        <v>1</v>
      </c>
      <c r="Z37" s="17">
        <v>0</v>
      </c>
      <c r="AA37">
        <v>0</v>
      </c>
      <c r="AB37" s="17">
        <v>0</v>
      </c>
      <c r="AC37">
        <v>0</v>
      </c>
      <c r="AD37" s="17">
        <v>0</v>
      </c>
      <c r="AE37">
        <f>SUM(C37:AD37)</f>
        <v>85</v>
      </c>
      <c r="AF37" t="str">
        <f>B37</f>
        <v>Jamie M. Guerin</v>
      </c>
    </row>
    <row r="38" spans="1:32" x14ac:dyDescent="0.25">
      <c r="B38" t="s">
        <v>11</v>
      </c>
      <c r="C38">
        <v>1</v>
      </c>
      <c r="D38" s="17">
        <v>2</v>
      </c>
      <c r="E38">
        <v>2</v>
      </c>
      <c r="F38" s="17">
        <v>0</v>
      </c>
      <c r="G38">
        <v>3</v>
      </c>
      <c r="H38" s="17">
        <v>1</v>
      </c>
      <c r="I38">
        <v>1</v>
      </c>
      <c r="J38" s="17">
        <v>2</v>
      </c>
      <c r="K38">
        <v>1</v>
      </c>
      <c r="L38" s="17">
        <v>0</v>
      </c>
      <c r="M38">
        <v>1</v>
      </c>
      <c r="N38" s="17">
        <v>2</v>
      </c>
      <c r="O38">
        <v>2</v>
      </c>
      <c r="P38" s="17">
        <v>2</v>
      </c>
      <c r="Q38">
        <v>0</v>
      </c>
      <c r="R38" s="17">
        <v>1</v>
      </c>
      <c r="S38">
        <v>2</v>
      </c>
      <c r="T38" s="17">
        <v>2</v>
      </c>
      <c r="U38">
        <v>0</v>
      </c>
      <c r="V38" s="17">
        <v>2</v>
      </c>
      <c r="W38">
        <v>1</v>
      </c>
      <c r="X38" s="17">
        <v>2</v>
      </c>
      <c r="Y38">
        <v>3</v>
      </c>
      <c r="Z38" s="17">
        <v>0</v>
      </c>
      <c r="AA38">
        <v>0</v>
      </c>
      <c r="AB38" s="17">
        <v>0</v>
      </c>
      <c r="AC38">
        <v>0</v>
      </c>
      <c r="AD38" s="17">
        <v>0</v>
      </c>
      <c r="AE38">
        <f>SUM(C38:AD38)</f>
        <v>33</v>
      </c>
      <c r="AF38" t="str">
        <f>B38</f>
        <v>Blank</v>
      </c>
    </row>
    <row r="39" spans="1:32" x14ac:dyDescent="0.25">
      <c r="B39" s="9" t="s">
        <v>12</v>
      </c>
      <c r="C39" s="9">
        <v>0</v>
      </c>
      <c r="D39" s="19">
        <v>0</v>
      </c>
      <c r="E39" s="9">
        <v>0</v>
      </c>
      <c r="F39" s="19">
        <v>0</v>
      </c>
      <c r="G39" s="9">
        <v>0</v>
      </c>
      <c r="H39" s="19">
        <v>0</v>
      </c>
      <c r="I39" s="9">
        <v>0</v>
      </c>
      <c r="J39" s="19">
        <v>0</v>
      </c>
      <c r="K39" s="9">
        <v>0</v>
      </c>
      <c r="L39" s="19">
        <v>0</v>
      </c>
      <c r="M39" s="9">
        <v>0</v>
      </c>
      <c r="N39" s="19">
        <v>0</v>
      </c>
      <c r="O39" s="9">
        <v>0</v>
      </c>
      <c r="P39" s="19">
        <v>0</v>
      </c>
      <c r="Q39" s="9">
        <v>0</v>
      </c>
      <c r="R39" s="19">
        <v>0</v>
      </c>
      <c r="S39" s="9">
        <v>0</v>
      </c>
      <c r="T39" s="19">
        <v>0</v>
      </c>
      <c r="U39" s="9">
        <v>0</v>
      </c>
      <c r="V39" s="19">
        <v>0</v>
      </c>
      <c r="W39" s="9">
        <v>0</v>
      </c>
      <c r="X39" s="19">
        <v>0</v>
      </c>
      <c r="Y39" s="9">
        <v>0</v>
      </c>
      <c r="Z39" s="19">
        <v>0</v>
      </c>
      <c r="AA39" s="9">
        <v>0</v>
      </c>
      <c r="AB39" s="19">
        <v>0</v>
      </c>
      <c r="AC39" s="9">
        <v>0</v>
      </c>
      <c r="AD39" s="19">
        <v>0</v>
      </c>
      <c r="AE39" s="9">
        <f>SUM(C39:AD39)</f>
        <v>0</v>
      </c>
      <c r="AF39" s="9" t="str">
        <f>B39</f>
        <v>Other</v>
      </c>
    </row>
    <row r="40" spans="1:32" x14ac:dyDescent="0.25">
      <c r="B40" t="s">
        <v>8</v>
      </c>
      <c r="C40">
        <f t="shared" ref="C40:AD40" si="7">SUM(C35:C39)</f>
        <v>50</v>
      </c>
      <c r="D40" s="17">
        <f t="shared" ref="D40:AC40" si="8">SUM(D35:D39)</f>
        <v>50</v>
      </c>
      <c r="E40">
        <f t="shared" si="8"/>
        <v>50</v>
      </c>
      <c r="F40" s="17">
        <f t="shared" si="8"/>
        <v>50</v>
      </c>
      <c r="G40">
        <f t="shared" si="8"/>
        <v>50</v>
      </c>
      <c r="H40" s="17">
        <f t="shared" si="8"/>
        <v>50</v>
      </c>
      <c r="I40">
        <f t="shared" si="8"/>
        <v>50</v>
      </c>
      <c r="J40" s="17">
        <f t="shared" si="8"/>
        <v>50</v>
      </c>
      <c r="K40">
        <f t="shared" si="8"/>
        <v>50</v>
      </c>
      <c r="L40" s="17">
        <f t="shared" si="8"/>
        <v>50</v>
      </c>
      <c r="M40">
        <f t="shared" si="8"/>
        <v>50</v>
      </c>
      <c r="N40" s="17">
        <f t="shared" si="8"/>
        <v>50</v>
      </c>
      <c r="O40">
        <f t="shared" si="8"/>
        <v>50</v>
      </c>
      <c r="P40" s="17">
        <f t="shared" si="8"/>
        <v>50</v>
      </c>
      <c r="Q40">
        <f t="shared" si="8"/>
        <v>50</v>
      </c>
      <c r="R40" s="17">
        <f t="shared" si="8"/>
        <v>50</v>
      </c>
      <c r="S40">
        <f t="shared" si="8"/>
        <v>50</v>
      </c>
      <c r="T40" s="17">
        <f t="shared" si="8"/>
        <v>50</v>
      </c>
      <c r="U40">
        <f t="shared" si="8"/>
        <v>50</v>
      </c>
      <c r="V40" s="17">
        <f t="shared" si="8"/>
        <v>50</v>
      </c>
      <c r="W40">
        <f t="shared" si="8"/>
        <v>50</v>
      </c>
      <c r="X40" s="17">
        <f t="shared" si="8"/>
        <v>50</v>
      </c>
      <c r="Y40">
        <f t="shared" si="8"/>
        <v>48</v>
      </c>
      <c r="Z40" s="17">
        <f t="shared" si="8"/>
        <v>0</v>
      </c>
      <c r="AA40">
        <f t="shared" si="8"/>
        <v>0</v>
      </c>
      <c r="AB40" s="17">
        <f t="shared" si="8"/>
        <v>0</v>
      </c>
      <c r="AC40">
        <f t="shared" si="8"/>
        <v>0</v>
      </c>
      <c r="AD40" s="17">
        <f t="shared" si="7"/>
        <v>0</v>
      </c>
      <c r="AE40">
        <f>SUM(C40:AD40)</f>
        <v>1148</v>
      </c>
      <c r="AF40" t="str">
        <f>B40</f>
        <v>Total</v>
      </c>
    </row>
    <row r="42" spans="1:32" x14ac:dyDescent="0.25">
      <c r="A42" t="s">
        <v>10</v>
      </c>
      <c r="B42" s="10" t="s">
        <v>28</v>
      </c>
      <c r="AF42" s="10" t="str">
        <f>B42</f>
        <v>Auditor</v>
      </c>
    </row>
    <row r="43" spans="1:32" x14ac:dyDescent="0.25">
      <c r="B43" t="s">
        <v>29</v>
      </c>
      <c r="C43">
        <v>44</v>
      </c>
      <c r="D43" s="17">
        <v>38</v>
      </c>
      <c r="E43">
        <v>38</v>
      </c>
      <c r="F43" s="17">
        <v>43</v>
      </c>
      <c r="G43">
        <v>36</v>
      </c>
      <c r="H43" s="17">
        <v>40</v>
      </c>
      <c r="I43">
        <v>38</v>
      </c>
      <c r="J43" s="17">
        <v>38</v>
      </c>
      <c r="K43">
        <v>37</v>
      </c>
      <c r="L43" s="17">
        <v>41</v>
      </c>
      <c r="M43">
        <v>41</v>
      </c>
      <c r="N43" s="17">
        <v>38</v>
      </c>
      <c r="O43">
        <v>34</v>
      </c>
      <c r="P43" s="17">
        <v>35</v>
      </c>
      <c r="Q43">
        <v>43</v>
      </c>
      <c r="R43" s="17">
        <v>38</v>
      </c>
      <c r="S43">
        <v>37</v>
      </c>
      <c r="T43" s="17">
        <v>43</v>
      </c>
      <c r="U43">
        <v>37</v>
      </c>
      <c r="V43" s="17">
        <v>40</v>
      </c>
      <c r="W43">
        <v>35</v>
      </c>
      <c r="X43" s="17">
        <v>35</v>
      </c>
      <c r="Y43">
        <v>38</v>
      </c>
      <c r="Z43" s="17">
        <v>0</v>
      </c>
      <c r="AA43">
        <v>0</v>
      </c>
      <c r="AB43" s="17">
        <v>0</v>
      </c>
      <c r="AC43">
        <v>0</v>
      </c>
      <c r="AD43" s="17">
        <v>0</v>
      </c>
      <c r="AE43">
        <f>SUM(C43:AD43)</f>
        <v>887</v>
      </c>
      <c r="AF43" t="str">
        <f>B43</f>
        <v>Suzanne M. Bump</v>
      </c>
    </row>
    <row r="44" spans="1:32" x14ac:dyDescent="0.25">
      <c r="B44" t="s">
        <v>44</v>
      </c>
      <c r="C44">
        <v>1</v>
      </c>
      <c r="D44" s="17">
        <v>7</v>
      </c>
      <c r="E44">
        <v>4</v>
      </c>
      <c r="F44" s="17">
        <v>3</v>
      </c>
      <c r="G44">
        <v>3</v>
      </c>
      <c r="H44" s="17">
        <v>5</v>
      </c>
      <c r="I44">
        <v>4</v>
      </c>
      <c r="J44" s="17">
        <v>5</v>
      </c>
      <c r="K44">
        <v>6</v>
      </c>
      <c r="L44" s="17">
        <v>6</v>
      </c>
      <c r="M44">
        <v>4</v>
      </c>
      <c r="N44" s="17">
        <v>3</v>
      </c>
      <c r="O44">
        <v>9</v>
      </c>
      <c r="P44" s="17">
        <v>4</v>
      </c>
      <c r="Q44">
        <v>4</v>
      </c>
      <c r="R44" s="17">
        <v>7</v>
      </c>
      <c r="S44">
        <v>7</v>
      </c>
      <c r="T44" s="17">
        <v>1</v>
      </c>
      <c r="U44">
        <v>8</v>
      </c>
      <c r="V44" s="17">
        <v>2</v>
      </c>
      <c r="W44">
        <v>13</v>
      </c>
      <c r="X44" s="17">
        <v>5</v>
      </c>
      <c r="Y44">
        <v>4</v>
      </c>
      <c r="Z44" s="17">
        <v>0</v>
      </c>
      <c r="AA44">
        <v>0</v>
      </c>
      <c r="AB44" s="17">
        <v>0</v>
      </c>
      <c r="AC44">
        <v>0</v>
      </c>
      <c r="AD44" s="17">
        <v>0</v>
      </c>
      <c r="AE44">
        <f>SUM(C44:AD44)</f>
        <v>115</v>
      </c>
      <c r="AF44" t="str">
        <f>B44</f>
        <v>Helen Brady</v>
      </c>
    </row>
    <row r="45" spans="1:32" x14ac:dyDescent="0.25">
      <c r="B45" t="s">
        <v>46</v>
      </c>
      <c r="C45">
        <v>1</v>
      </c>
      <c r="D45" s="17">
        <v>1</v>
      </c>
      <c r="E45">
        <v>1</v>
      </c>
      <c r="F45" s="17">
        <v>1</v>
      </c>
      <c r="G45">
        <v>2</v>
      </c>
      <c r="H45" s="17">
        <v>1</v>
      </c>
      <c r="I45">
        <v>0</v>
      </c>
      <c r="J45" s="17">
        <v>5</v>
      </c>
      <c r="K45">
        <v>0</v>
      </c>
      <c r="L45" s="17">
        <v>0</v>
      </c>
      <c r="M45">
        <v>0</v>
      </c>
      <c r="N45" s="17">
        <v>2</v>
      </c>
      <c r="O45">
        <v>0</v>
      </c>
      <c r="P45" s="17">
        <v>2</v>
      </c>
      <c r="Q45">
        <v>1</v>
      </c>
      <c r="R45" s="17">
        <v>0</v>
      </c>
      <c r="S45">
        <v>1</v>
      </c>
      <c r="T45" s="17">
        <v>0</v>
      </c>
      <c r="U45">
        <v>0</v>
      </c>
      <c r="V45" s="17">
        <v>0</v>
      </c>
      <c r="W45">
        <v>0</v>
      </c>
      <c r="X45" s="17">
        <v>0</v>
      </c>
      <c r="Y45">
        <v>1</v>
      </c>
      <c r="Z45" s="17">
        <v>0</v>
      </c>
      <c r="AA45">
        <v>0</v>
      </c>
      <c r="AB45" s="17">
        <v>0</v>
      </c>
      <c r="AC45">
        <v>0</v>
      </c>
      <c r="AD45" s="17">
        <v>0</v>
      </c>
      <c r="AE45">
        <f>SUM(C45:AD45)</f>
        <v>19</v>
      </c>
      <c r="AF45" t="str">
        <f>B45</f>
        <v>Daniel Fishman</v>
      </c>
    </row>
    <row r="46" spans="1:32" x14ac:dyDescent="0.25">
      <c r="B46" t="s">
        <v>54</v>
      </c>
      <c r="C46">
        <v>3</v>
      </c>
      <c r="D46" s="17">
        <v>1</v>
      </c>
      <c r="E46">
        <v>3</v>
      </c>
      <c r="F46" s="17">
        <v>2</v>
      </c>
      <c r="G46">
        <v>4</v>
      </c>
      <c r="H46" s="17">
        <v>3</v>
      </c>
      <c r="I46">
        <v>6</v>
      </c>
      <c r="J46" s="17">
        <v>2</v>
      </c>
      <c r="K46">
        <v>6</v>
      </c>
      <c r="L46" s="17">
        <v>3</v>
      </c>
      <c r="M46">
        <v>3</v>
      </c>
      <c r="N46" s="17">
        <v>2</v>
      </c>
      <c r="O46">
        <v>6</v>
      </c>
      <c r="P46" s="17">
        <v>6</v>
      </c>
      <c r="Q46">
        <v>2</v>
      </c>
      <c r="R46" s="17">
        <v>4</v>
      </c>
      <c r="S46">
        <v>3</v>
      </c>
      <c r="T46" s="17">
        <v>1</v>
      </c>
      <c r="U46">
        <v>4</v>
      </c>
      <c r="V46" s="17">
        <v>5</v>
      </c>
      <c r="W46">
        <v>2</v>
      </c>
      <c r="X46" s="17">
        <v>7</v>
      </c>
      <c r="Y46">
        <v>1</v>
      </c>
      <c r="Z46" s="17">
        <v>0</v>
      </c>
      <c r="AA46">
        <v>0</v>
      </c>
      <c r="AB46" s="17">
        <v>0</v>
      </c>
      <c r="AC46">
        <v>0</v>
      </c>
      <c r="AD46" s="17">
        <v>0</v>
      </c>
      <c r="AE46">
        <f>SUM(C46:AD46)</f>
        <v>79</v>
      </c>
      <c r="AF46" t="str">
        <f>B46</f>
        <v>Edward J. Stamas</v>
      </c>
    </row>
    <row r="47" spans="1:32" x14ac:dyDescent="0.25">
      <c r="B47" t="s">
        <v>11</v>
      </c>
      <c r="C47">
        <v>1</v>
      </c>
      <c r="D47" s="17">
        <v>3</v>
      </c>
      <c r="E47">
        <v>4</v>
      </c>
      <c r="F47" s="17">
        <v>1</v>
      </c>
      <c r="G47">
        <v>5</v>
      </c>
      <c r="H47" s="17">
        <v>1</v>
      </c>
      <c r="I47">
        <v>2</v>
      </c>
      <c r="J47" s="17">
        <v>0</v>
      </c>
      <c r="K47">
        <v>1</v>
      </c>
      <c r="L47" s="17">
        <v>0</v>
      </c>
      <c r="M47">
        <v>2</v>
      </c>
      <c r="N47" s="17">
        <v>5</v>
      </c>
      <c r="O47">
        <v>1</v>
      </c>
      <c r="P47" s="17">
        <v>3</v>
      </c>
      <c r="Q47">
        <v>0</v>
      </c>
      <c r="R47" s="17">
        <v>1</v>
      </c>
      <c r="S47">
        <v>2</v>
      </c>
      <c r="T47" s="17">
        <v>5</v>
      </c>
      <c r="U47">
        <v>1</v>
      </c>
      <c r="V47" s="17">
        <v>3</v>
      </c>
      <c r="W47">
        <v>0</v>
      </c>
      <c r="X47" s="17">
        <v>3</v>
      </c>
      <c r="Y47">
        <v>4</v>
      </c>
      <c r="Z47" s="17">
        <v>0</v>
      </c>
      <c r="AA47">
        <v>0</v>
      </c>
      <c r="AB47" s="17">
        <v>0</v>
      </c>
      <c r="AC47">
        <v>0</v>
      </c>
      <c r="AD47" s="17">
        <v>0</v>
      </c>
      <c r="AE47">
        <f>SUM(C47:AD47)</f>
        <v>48</v>
      </c>
      <c r="AF47" t="str">
        <f>B47</f>
        <v>Blank</v>
      </c>
    </row>
    <row r="48" spans="1:32" x14ac:dyDescent="0.25">
      <c r="B48" s="9" t="s">
        <v>12</v>
      </c>
      <c r="C48" s="9">
        <v>0</v>
      </c>
      <c r="D48" s="19">
        <v>0</v>
      </c>
      <c r="E48" s="9">
        <v>0</v>
      </c>
      <c r="F48" s="19">
        <v>0</v>
      </c>
      <c r="G48" s="9">
        <v>0</v>
      </c>
      <c r="H48" s="19">
        <v>0</v>
      </c>
      <c r="I48" s="9">
        <v>0</v>
      </c>
      <c r="J48" s="19">
        <v>0</v>
      </c>
      <c r="K48" s="9">
        <v>0</v>
      </c>
      <c r="L48" s="19">
        <v>0</v>
      </c>
      <c r="M48" s="9">
        <v>0</v>
      </c>
      <c r="N48" s="19">
        <v>0</v>
      </c>
      <c r="O48" s="9">
        <v>0</v>
      </c>
      <c r="P48" s="19">
        <v>0</v>
      </c>
      <c r="Q48" s="9">
        <v>0</v>
      </c>
      <c r="R48" s="19">
        <v>0</v>
      </c>
      <c r="S48" s="9">
        <v>0</v>
      </c>
      <c r="T48" s="19">
        <v>0</v>
      </c>
      <c r="U48" s="9">
        <v>0</v>
      </c>
      <c r="V48" s="19">
        <v>0</v>
      </c>
      <c r="W48" s="9">
        <v>0</v>
      </c>
      <c r="X48" s="19">
        <v>0</v>
      </c>
      <c r="Y48" s="9">
        <v>0</v>
      </c>
      <c r="Z48" s="19">
        <v>0</v>
      </c>
      <c r="AA48" s="9">
        <v>0</v>
      </c>
      <c r="AB48" s="19">
        <v>0</v>
      </c>
      <c r="AC48" s="9">
        <v>0</v>
      </c>
      <c r="AD48" s="19">
        <v>0</v>
      </c>
      <c r="AE48" s="9">
        <f>SUM(C48:AD48)</f>
        <v>0</v>
      </c>
      <c r="AF48" s="9" t="str">
        <f>B48</f>
        <v>Other</v>
      </c>
    </row>
    <row r="49" spans="1:32" x14ac:dyDescent="0.25">
      <c r="B49" t="s">
        <v>8</v>
      </c>
      <c r="C49">
        <f t="shared" ref="C49:AD49" si="9">SUM(C43:C48)</f>
        <v>50</v>
      </c>
      <c r="D49" s="17">
        <f t="shared" ref="D49:AC49" si="10">SUM(D43:D48)</f>
        <v>50</v>
      </c>
      <c r="E49">
        <f t="shared" si="10"/>
        <v>50</v>
      </c>
      <c r="F49" s="17">
        <f t="shared" si="10"/>
        <v>50</v>
      </c>
      <c r="G49">
        <f t="shared" si="10"/>
        <v>50</v>
      </c>
      <c r="H49" s="17">
        <f t="shared" si="10"/>
        <v>50</v>
      </c>
      <c r="I49">
        <f t="shared" si="10"/>
        <v>50</v>
      </c>
      <c r="J49" s="17">
        <f t="shared" si="10"/>
        <v>50</v>
      </c>
      <c r="K49">
        <f t="shared" si="10"/>
        <v>50</v>
      </c>
      <c r="L49" s="17">
        <f t="shared" si="10"/>
        <v>50</v>
      </c>
      <c r="M49">
        <f t="shared" si="10"/>
        <v>50</v>
      </c>
      <c r="N49" s="17">
        <f t="shared" si="10"/>
        <v>50</v>
      </c>
      <c r="O49">
        <f t="shared" si="10"/>
        <v>50</v>
      </c>
      <c r="P49" s="17">
        <f t="shared" si="10"/>
        <v>50</v>
      </c>
      <c r="Q49">
        <f t="shared" si="10"/>
        <v>50</v>
      </c>
      <c r="R49" s="17">
        <f t="shared" si="10"/>
        <v>50</v>
      </c>
      <c r="S49">
        <f t="shared" si="10"/>
        <v>50</v>
      </c>
      <c r="T49" s="17">
        <f t="shared" si="10"/>
        <v>50</v>
      </c>
      <c r="U49">
        <f t="shared" si="10"/>
        <v>50</v>
      </c>
      <c r="V49" s="17">
        <f t="shared" si="10"/>
        <v>50</v>
      </c>
      <c r="W49">
        <f t="shared" si="10"/>
        <v>50</v>
      </c>
      <c r="X49" s="17">
        <f t="shared" si="10"/>
        <v>50</v>
      </c>
      <c r="Y49">
        <f t="shared" si="10"/>
        <v>48</v>
      </c>
      <c r="Z49" s="17">
        <f t="shared" si="10"/>
        <v>0</v>
      </c>
      <c r="AA49">
        <f t="shared" si="10"/>
        <v>0</v>
      </c>
      <c r="AB49" s="17">
        <f t="shared" si="10"/>
        <v>0</v>
      </c>
      <c r="AC49">
        <f t="shared" si="10"/>
        <v>0</v>
      </c>
      <c r="AD49" s="17">
        <f t="shared" si="9"/>
        <v>0</v>
      </c>
      <c r="AE49">
        <f>SUM(C49:AD49)</f>
        <v>1148</v>
      </c>
      <c r="AF49" t="str">
        <f>B49</f>
        <v>Total</v>
      </c>
    </row>
    <row r="51" spans="1:32" x14ac:dyDescent="0.25">
      <c r="A51" t="s">
        <v>10</v>
      </c>
      <c r="B51" s="10" t="s">
        <v>30</v>
      </c>
      <c r="AF51" s="10" t="str">
        <f>B51</f>
        <v>Representative In Congress</v>
      </c>
    </row>
    <row r="52" spans="1:32" x14ac:dyDescent="0.25">
      <c r="B52" t="s">
        <v>17</v>
      </c>
      <c r="C52">
        <v>48</v>
      </c>
      <c r="D52" s="17">
        <v>43</v>
      </c>
      <c r="E52">
        <v>46</v>
      </c>
      <c r="F52" s="17">
        <v>47</v>
      </c>
      <c r="G52">
        <v>44</v>
      </c>
      <c r="H52" s="17">
        <v>45</v>
      </c>
      <c r="I52">
        <v>46</v>
      </c>
      <c r="J52" s="17">
        <v>45</v>
      </c>
      <c r="K52">
        <v>44</v>
      </c>
      <c r="L52" s="17">
        <v>43</v>
      </c>
      <c r="M52">
        <v>47</v>
      </c>
      <c r="N52" s="17">
        <v>46</v>
      </c>
      <c r="O52">
        <v>40</v>
      </c>
      <c r="P52" s="17">
        <v>46</v>
      </c>
      <c r="Q52">
        <v>46</v>
      </c>
      <c r="R52" s="17">
        <v>42</v>
      </c>
      <c r="S52">
        <v>41</v>
      </c>
      <c r="T52" s="17">
        <v>45</v>
      </c>
      <c r="U52">
        <v>43</v>
      </c>
      <c r="V52" s="17">
        <v>47</v>
      </c>
      <c r="W52">
        <v>36</v>
      </c>
      <c r="X52" s="17">
        <v>44</v>
      </c>
      <c r="Y52">
        <v>42</v>
      </c>
      <c r="Z52" s="17">
        <v>0</v>
      </c>
      <c r="AA52">
        <v>0</v>
      </c>
      <c r="AB52" s="17">
        <v>0</v>
      </c>
      <c r="AC52">
        <v>0</v>
      </c>
      <c r="AD52" s="17">
        <v>0</v>
      </c>
      <c r="AE52">
        <f>SUM(C52:AD52)</f>
        <v>1016</v>
      </c>
      <c r="AF52" t="str">
        <f>B52</f>
        <v>James P. McGovern</v>
      </c>
    </row>
    <row r="53" spans="1:32" x14ac:dyDescent="0.25">
      <c r="B53" t="s">
        <v>45</v>
      </c>
      <c r="C53">
        <v>2</v>
      </c>
      <c r="D53" s="17">
        <v>6</v>
      </c>
      <c r="E53">
        <v>4</v>
      </c>
      <c r="F53" s="17">
        <v>2</v>
      </c>
      <c r="G53">
        <v>3</v>
      </c>
      <c r="H53" s="17">
        <v>4</v>
      </c>
      <c r="I53">
        <v>3</v>
      </c>
      <c r="J53" s="17">
        <v>5</v>
      </c>
      <c r="K53">
        <v>6</v>
      </c>
      <c r="L53" s="17">
        <v>7</v>
      </c>
      <c r="M53">
        <v>3</v>
      </c>
      <c r="N53" s="17">
        <v>3</v>
      </c>
      <c r="O53">
        <v>10</v>
      </c>
      <c r="P53" s="17">
        <v>2</v>
      </c>
      <c r="Q53">
        <v>4</v>
      </c>
      <c r="R53" s="17">
        <v>7</v>
      </c>
      <c r="S53">
        <v>8</v>
      </c>
      <c r="T53" s="17">
        <v>3</v>
      </c>
      <c r="U53">
        <v>7</v>
      </c>
      <c r="V53" s="17">
        <v>2</v>
      </c>
      <c r="W53">
        <v>13</v>
      </c>
      <c r="X53" s="17">
        <v>5</v>
      </c>
      <c r="Y53">
        <v>4</v>
      </c>
      <c r="Z53" s="17">
        <v>0</v>
      </c>
      <c r="AA53">
        <v>0</v>
      </c>
      <c r="AB53" s="17">
        <v>0</v>
      </c>
      <c r="AC53">
        <v>0</v>
      </c>
      <c r="AD53" s="17">
        <v>0</v>
      </c>
      <c r="AE53">
        <f>SUM(C53:AD53)</f>
        <v>113</v>
      </c>
      <c r="AF53" t="str">
        <f>B53</f>
        <v>Tracy Lyn Lovvern</v>
      </c>
    </row>
    <row r="54" spans="1:32" x14ac:dyDescent="0.25">
      <c r="B54" t="s">
        <v>11</v>
      </c>
      <c r="C54">
        <v>0</v>
      </c>
      <c r="D54" s="17">
        <v>1</v>
      </c>
      <c r="E54">
        <v>0</v>
      </c>
      <c r="F54" s="17">
        <v>1</v>
      </c>
      <c r="G54">
        <v>3</v>
      </c>
      <c r="H54" s="17">
        <v>1</v>
      </c>
      <c r="I54">
        <v>1</v>
      </c>
      <c r="J54" s="17">
        <v>0</v>
      </c>
      <c r="K54">
        <v>0</v>
      </c>
      <c r="L54" s="17">
        <v>0</v>
      </c>
      <c r="M54">
        <v>0</v>
      </c>
      <c r="N54" s="17">
        <v>1</v>
      </c>
      <c r="O54">
        <v>0</v>
      </c>
      <c r="P54" s="17">
        <v>2</v>
      </c>
      <c r="Q54">
        <v>0</v>
      </c>
      <c r="R54" s="17">
        <v>0</v>
      </c>
      <c r="S54">
        <v>1</v>
      </c>
      <c r="T54" s="17">
        <v>2</v>
      </c>
      <c r="U54">
        <v>0</v>
      </c>
      <c r="V54" s="17">
        <v>1</v>
      </c>
      <c r="W54">
        <v>1</v>
      </c>
      <c r="X54" s="17">
        <v>1</v>
      </c>
      <c r="Y54">
        <v>2</v>
      </c>
      <c r="Z54" s="17">
        <v>0</v>
      </c>
      <c r="AA54">
        <v>0</v>
      </c>
      <c r="AB54" s="17">
        <v>0</v>
      </c>
      <c r="AC54">
        <v>0</v>
      </c>
      <c r="AD54" s="17">
        <v>0</v>
      </c>
      <c r="AE54">
        <f>SUM(C54:AD54)</f>
        <v>18</v>
      </c>
      <c r="AF54" t="str">
        <f>B54</f>
        <v>Blank</v>
      </c>
    </row>
    <row r="55" spans="1:32" x14ac:dyDescent="0.25">
      <c r="B55" s="9" t="s">
        <v>12</v>
      </c>
      <c r="C55" s="9">
        <v>0</v>
      </c>
      <c r="D55" s="19">
        <v>0</v>
      </c>
      <c r="E55" s="9">
        <v>0</v>
      </c>
      <c r="F55" s="19">
        <v>0</v>
      </c>
      <c r="G55" s="9">
        <v>0</v>
      </c>
      <c r="H55" s="19">
        <v>0</v>
      </c>
      <c r="I55" s="9">
        <v>0</v>
      </c>
      <c r="J55" s="19">
        <v>0</v>
      </c>
      <c r="K55" s="9">
        <v>0</v>
      </c>
      <c r="L55" s="19">
        <v>0</v>
      </c>
      <c r="M55" s="9">
        <v>0</v>
      </c>
      <c r="N55" s="19">
        <v>0</v>
      </c>
      <c r="O55" s="9">
        <v>0</v>
      </c>
      <c r="P55" s="19">
        <v>0</v>
      </c>
      <c r="Q55" s="9">
        <v>0</v>
      </c>
      <c r="R55" s="19">
        <v>1</v>
      </c>
      <c r="S55" s="9">
        <v>0</v>
      </c>
      <c r="T55" s="19">
        <v>0</v>
      </c>
      <c r="U55" s="9">
        <v>0</v>
      </c>
      <c r="V55" s="19">
        <v>0</v>
      </c>
      <c r="W55" s="9">
        <v>0</v>
      </c>
      <c r="X55" s="19">
        <v>0</v>
      </c>
      <c r="Y55" s="9">
        <v>0</v>
      </c>
      <c r="Z55" s="19">
        <v>0</v>
      </c>
      <c r="AA55" s="9">
        <v>0</v>
      </c>
      <c r="AB55" s="19">
        <v>0</v>
      </c>
      <c r="AC55" s="9">
        <v>0</v>
      </c>
      <c r="AD55" s="19">
        <v>0</v>
      </c>
      <c r="AE55" s="9">
        <f>SUM(C55:AD55)</f>
        <v>1</v>
      </c>
      <c r="AF55" s="9" t="str">
        <f>B55</f>
        <v>Other</v>
      </c>
    </row>
    <row r="56" spans="1:32" x14ac:dyDescent="0.25">
      <c r="B56" t="s">
        <v>8</v>
      </c>
      <c r="C56">
        <f t="shared" ref="C56:AD56" si="11">SUM(C52:C55)</f>
        <v>50</v>
      </c>
      <c r="D56" s="17">
        <f t="shared" ref="D56:AC56" si="12">SUM(D52:D55)</f>
        <v>50</v>
      </c>
      <c r="E56">
        <f t="shared" si="12"/>
        <v>50</v>
      </c>
      <c r="F56" s="17">
        <f t="shared" si="12"/>
        <v>50</v>
      </c>
      <c r="G56">
        <f t="shared" si="12"/>
        <v>50</v>
      </c>
      <c r="H56" s="17">
        <f t="shared" si="12"/>
        <v>50</v>
      </c>
      <c r="I56">
        <f t="shared" si="12"/>
        <v>50</v>
      </c>
      <c r="J56" s="17">
        <f t="shared" si="12"/>
        <v>50</v>
      </c>
      <c r="K56">
        <f t="shared" si="12"/>
        <v>50</v>
      </c>
      <c r="L56" s="17">
        <f t="shared" si="12"/>
        <v>50</v>
      </c>
      <c r="M56">
        <f t="shared" si="12"/>
        <v>50</v>
      </c>
      <c r="N56" s="17">
        <f t="shared" si="12"/>
        <v>50</v>
      </c>
      <c r="O56">
        <f t="shared" si="12"/>
        <v>50</v>
      </c>
      <c r="P56" s="17">
        <f t="shared" si="12"/>
        <v>50</v>
      </c>
      <c r="Q56">
        <f t="shared" si="12"/>
        <v>50</v>
      </c>
      <c r="R56" s="17">
        <f t="shared" si="12"/>
        <v>50</v>
      </c>
      <c r="S56">
        <f t="shared" si="12"/>
        <v>50</v>
      </c>
      <c r="T56" s="17">
        <f t="shared" si="12"/>
        <v>50</v>
      </c>
      <c r="U56">
        <f t="shared" si="12"/>
        <v>50</v>
      </c>
      <c r="V56" s="17">
        <f t="shared" si="12"/>
        <v>50</v>
      </c>
      <c r="W56">
        <f t="shared" si="12"/>
        <v>50</v>
      </c>
      <c r="X56" s="17">
        <f t="shared" si="12"/>
        <v>50</v>
      </c>
      <c r="Y56">
        <f t="shared" si="12"/>
        <v>48</v>
      </c>
      <c r="Z56" s="17">
        <f t="shared" si="12"/>
        <v>0</v>
      </c>
      <c r="AA56">
        <f t="shared" si="12"/>
        <v>0</v>
      </c>
      <c r="AB56" s="17">
        <f t="shared" si="12"/>
        <v>0</v>
      </c>
      <c r="AC56">
        <f t="shared" si="12"/>
        <v>0</v>
      </c>
      <c r="AD56" s="17">
        <f t="shared" si="11"/>
        <v>0</v>
      </c>
      <c r="AE56">
        <f>SUM(C56:AD56)</f>
        <v>1148</v>
      </c>
      <c r="AF56" t="str">
        <f>B56</f>
        <v>Total</v>
      </c>
    </row>
    <row r="58" spans="1:32" x14ac:dyDescent="0.25">
      <c r="A58" t="s">
        <v>10</v>
      </c>
      <c r="B58" s="10" t="s">
        <v>31</v>
      </c>
      <c r="AF58" s="10" t="str">
        <f>B58</f>
        <v>Councilor</v>
      </c>
    </row>
    <row r="59" spans="1:32" x14ac:dyDescent="0.25">
      <c r="B59" t="s">
        <v>18</v>
      </c>
      <c r="C59">
        <v>47</v>
      </c>
      <c r="D59" s="17">
        <v>40</v>
      </c>
      <c r="E59">
        <v>41</v>
      </c>
      <c r="F59" s="17">
        <v>47</v>
      </c>
      <c r="G59">
        <v>41</v>
      </c>
      <c r="H59" s="17">
        <v>46</v>
      </c>
      <c r="I59">
        <v>40</v>
      </c>
      <c r="J59" s="17">
        <v>40</v>
      </c>
      <c r="K59">
        <v>38</v>
      </c>
      <c r="L59" s="17">
        <v>42</v>
      </c>
      <c r="M59">
        <v>47</v>
      </c>
      <c r="N59" s="17">
        <v>41</v>
      </c>
      <c r="O59">
        <v>39</v>
      </c>
      <c r="P59" s="17">
        <v>44</v>
      </c>
      <c r="Q59">
        <v>47</v>
      </c>
      <c r="R59" s="17">
        <v>40</v>
      </c>
      <c r="S59">
        <v>38</v>
      </c>
      <c r="T59" s="17">
        <v>46</v>
      </c>
      <c r="U59">
        <v>44</v>
      </c>
      <c r="V59" s="17">
        <v>43</v>
      </c>
      <c r="W59">
        <v>36</v>
      </c>
      <c r="X59" s="17">
        <v>40</v>
      </c>
      <c r="Y59">
        <v>39</v>
      </c>
      <c r="Z59" s="17">
        <v>0</v>
      </c>
      <c r="AA59">
        <v>0</v>
      </c>
      <c r="AB59" s="17">
        <v>0</v>
      </c>
      <c r="AC59">
        <v>0</v>
      </c>
      <c r="AD59" s="17">
        <v>0</v>
      </c>
      <c r="AE59">
        <f>SUM(C59:AD59)</f>
        <v>966</v>
      </c>
      <c r="AF59" t="str">
        <f>B59</f>
        <v>Mary E. Hurley</v>
      </c>
    </row>
    <row r="60" spans="1:32" x14ac:dyDescent="0.25">
      <c r="B60" t="s">
        <v>55</v>
      </c>
      <c r="C60">
        <v>2</v>
      </c>
      <c r="D60" s="17">
        <v>6</v>
      </c>
      <c r="E60">
        <v>5</v>
      </c>
      <c r="F60" s="17">
        <v>1</v>
      </c>
      <c r="G60">
        <v>4</v>
      </c>
      <c r="H60" s="17">
        <v>2</v>
      </c>
      <c r="I60">
        <v>5</v>
      </c>
      <c r="J60" s="17">
        <v>5</v>
      </c>
      <c r="K60">
        <v>8</v>
      </c>
      <c r="L60" s="17">
        <v>7</v>
      </c>
      <c r="M60">
        <v>3</v>
      </c>
      <c r="N60" s="17">
        <v>5</v>
      </c>
      <c r="O60">
        <v>7</v>
      </c>
      <c r="P60" s="17">
        <v>4</v>
      </c>
      <c r="Q60">
        <v>3</v>
      </c>
      <c r="R60" s="17">
        <v>9</v>
      </c>
      <c r="S60">
        <v>9</v>
      </c>
      <c r="T60" s="17">
        <v>2</v>
      </c>
      <c r="U60">
        <v>6</v>
      </c>
      <c r="V60" s="17">
        <v>3</v>
      </c>
      <c r="W60">
        <v>11</v>
      </c>
      <c r="X60" s="17">
        <v>4</v>
      </c>
      <c r="Y60">
        <v>6</v>
      </c>
      <c r="Z60" s="17">
        <v>0</v>
      </c>
      <c r="AA60">
        <v>0</v>
      </c>
      <c r="AB60" s="17">
        <v>0</v>
      </c>
      <c r="AC60">
        <v>0</v>
      </c>
      <c r="AD60" s="17">
        <v>0</v>
      </c>
      <c r="AE60">
        <f>SUM(C60:AD60)</f>
        <v>117</v>
      </c>
      <c r="AF60" t="str">
        <f>B60</f>
        <v>Mike Franco</v>
      </c>
    </row>
    <row r="61" spans="1:32" x14ac:dyDescent="0.25">
      <c r="B61" t="s">
        <v>11</v>
      </c>
      <c r="C61">
        <v>1</v>
      </c>
      <c r="D61" s="17">
        <v>4</v>
      </c>
      <c r="E61">
        <v>4</v>
      </c>
      <c r="F61" s="17">
        <v>2</v>
      </c>
      <c r="G61">
        <v>5</v>
      </c>
      <c r="H61" s="17">
        <v>1</v>
      </c>
      <c r="I61">
        <v>5</v>
      </c>
      <c r="J61" s="17">
        <v>5</v>
      </c>
      <c r="K61">
        <v>4</v>
      </c>
      <c r="L61" s="17">
        <v>1</v>
      </c>
      <c r="M61">
        <v>0</v>
      </c>
      <c r="N61" s="17">
        <v>4</v>
      </c>
      <c r="O61">
        <v>4</v>
      </c>
      <c r="P61" s="17">
        <v>2</v>
      </c>
      <c r="Q61">
        <v>0</v>
      </c>
      <c r="R61" s="17">
        <v>1</v>
      </c>
      <c r="S61">
        <v>3</v>
      </c>
      <c r="T61" s="17">
        <v>2</v>
      </c>
      <c r="U61">
        <v>0</v>
      </c>
      <c r="V61" s="17">
        <v>4</v>
      </c>
      <c r="W61">
        <v>3</v>
      </c>
      <c r="X61" s="17">
        <v>6</v>
      </c>
      <c r="Y61">
        <v>3</v>
      </c>
      <c r="Z61" s="17">
        <v>0</v>
      </c>
      <c r="AA61">
        <v>0</v>
      </c>
      <c r="AB61" s="17">
        <v>0</v>
      </c>
      <c r="AC61">
        <v>0</v>
      </c>
      <c r="AD61" s="17">
        <v>0</v>
      </c>
      <c r="AE61">
        <f>SUM(C61:AD61)</f>
        <v>64</v>
      </c>
      <c r="AF61" t="str">
        <f>B61</f>
        <v>Blank</v>
      </c>
    </row>
    <row r="62" spans="1:32" x14ac:dyDescent="0.25">
      <c r="B62" s="9" t="s">
        <v>12</v>
      </c>
      <c r="C62" s="9">
        <v>0</v>
      </c>
      <c r="D62" s="19">
        <v>0</v>
      </c>
      <c r="E62" s="9">
        <v>0</v>
      </c>
      <c r="F62" s="19">
        <v>0</v>
      </c>
      <c r="G62" s="9">
        <v>0</v>
      </c>
      <c r="H62" s="19">
        <v>1</v>
      </c>
      <c r="I62" s="9">
        <v>0</v>
      </c>
      <c r="J62" s="19">
        <v>0</v>
      </c>
      <c r="K62" s="9">
        <v>0</v>
      </c>
      <c r="L62" s="19">
        <v>0</v>
      </c>
      <c r="M62" s="9">
        <v>0</v>
      </c>
      <c r="N62" s="19">
        <v>0</v>
      </c>
      <c r="O62" s="9">
        <v>0</v>
      </c>
      <c r="P62" s="19">
        <v>0</v>
      </c>
      <c r="Q62" s="9">
        <v>0</v>
      </c>
      <c r="R62" s="19">
        <v>0</v>
      </c>
      <c r="S62" s="9">
        <v>0</v>
      </c>
      <c r="T62" s="19">
        <v>0</v>
      </c>
      <c r="U62" s="9">
        <v>0</v>
      </c>
      <c r="V62" s="19">
        <v>0</v>
      </c>
      <c r="W62" s="9">
        <v>0</v>
      </c>
      <c r="X62" s="19">
        <v>0</v>
      </c>
      <c r="Y62" s="9">
        <v>0</v>
      </c>
      <c r="Z62" s="19">
        <v>0</v>
      </c>
      <c r="AA62" s="9">
        <v>0</v>
      </c>
      <c r="AB62" s="19">
        <v>0</v>
      </c>
      <c r="AC62" s="9">
        <v>0</v>
      </c>
      <c r="AD62" s="19">
        <v>0</v>
      </c>
      <c r="AE62" s="9">
        <f>SUM(C62:AD62)</f>
        <v>1</v>
      </c>
      <c r="AF62" s="9" t="str">
        <f>B62</f>
        <v>Other</v>
      </c>
    </row>
    <row r="63" spans="1:32" x14ac:dyDescent="0.25">
      <c r="B63" t="s">
        <v>8</v>
      </c>
      <c r="C63">
        <f t="shared" ref="C63:AD63" si="13">SUM(C59:C62)</f>
        <v>50</v>
      </c>
      <c r="D63" s="17">
        <f t="shared" ref="D63:AC63" si="14">SUM(D59:D62)</f>
        <v>50</v>
      </c>
      <c r="E63">
        <f t="shared" si="14"/>
        <v>50</v>
      </c>
      <c r="F63" s="17">
        <f t="shared" si="14"/>
        <v>50</v>
      </c>
      <c r="G63">
        <f t="shared" si="14"/>
        <v>50</v>
      </c>
      <c r="H63" s="17">
        <f t="shared" si="14"/>
        <v>50</v>
      </c>
      <c r="I63">
        <f t="shared" si="14"/>
        <v>50</v>
      </c>
      <c r="J63" s="17">
        <f t="shared" si="14"/>
        <v>50</v>
      </c>
      <c r="K63">
        <f t="shared" si="14"/>
        <v>50</v>
      </c>
      <c r="L63" s="17">
        <f t="shared" si="14"/>
        <v>50</v>
      </c>
      <c r="M63">
        <f t="shared" si="14"/>
        <v>50</v>
      </c>
      <c r="N63" s="17">
        <f t="shared" si="14"/>
        <v>50</v>
      </c>
      <c r="O63">
        <f t="shared" si="14"/>
        <v>50</v>
      </c>
      <c r="P63" s="17">
        <f t="shared" si="14"/>
        <v>50</v>
      </c>
      <c r="Q63">
        <f t="shared" si="14"/>
        <v>50</v>
      </c>
      <c r="R63" s="17">
        <f t="shared" si="14"/>
        <v>50</v>
      </c>
      <c r="S63">
        <f t="shared" si="14"/>
        <v>50</v>
      </c>
      <c r="T63" s="17">
        <f t="shared" si="14"/>
        <v>50</v>
      </c>
      <c r="U63">
        <f t="shared" si="14"/>
        <v>50</v>
      </c>
      <c r="V63" s="17">
        <f t="shared" si="14"/>
        <v>50</v>
      </c>
      <c r="W63">
        <f t="shared" si="14"/>
        <v>50</v>
      </c>
      <c r="X63" s="17">
        <f t="shared" si="14"/>
        <v>50</v>
      </c>
      <c r="Y63">
        <f t="shared" si="14"/>
        <v>48</v>
      </c>
      <c r="Z63" s="17">
        <f t="shared" si="14"/>
        <v>0</v>
      </c>
      <c r="AA63">
        <f t="shared" si="14"/>
        <v>0</v>
      </c>
      <c r="AB63" s="17">
        <f t="shared" si="14"/>
        <v>0</v>
      </c>
      <c r="AC63">
        <f t="shared" si="14"/>
        <v>0</v>
      </c>
      <c r="AD63" s="17">
        <f t="shared" si="13"/>
        <v>0</v>
      </c>
      <c r="AE63">
        <f>SUM(C63:AD63)</f>
        <v>1148</v>
      </c>
      <c r="AF63" t="str">
        <f>B63</f>
        <v>Total</v>
      </c>
    </row>
    <row r="65" spans="1:32" x14ac:dyDescent="0.25">
      <c r="A65" t="s">
        <v>10</v>
      </c>
      <c r="B65" s="10" t="s">
        <v>32</v>
      </c>
      <c r="AF65" s="10" t="str">
        <f>B65</f>
        <v>Senator In General Court</v>
      </c>
    </row>
    <row r="66" spans="1:32" x14ac:dyDescent="0.25">
      <c r="B66" t="s">
        <v>56</v>
      </c>
      <c r="C66">
        <v>48</v>
      </c>
      <c r="D66" s="17">
        <v>41</v>
      </c>
      <c r="E66">
        <v>48</v>
      </c>
      <c r="F66" s="17">
        <v>47</v>
      </c>
      <c r="G66">
        <v>42</v>
      </c>
      <c r="H66" s="17">
        <v>44</v>
      </c>
      <c r="I66">
        <v>45</v>
      </c>
      <c r="J66" s="17">
        <v>43</v>
      </c>
      <c r="K66">
        <v>41</v>
      </c>
      <c r="L66" s="17">
        <v>46</v>
      </c>
      <c r="M66">
        <v>47</v>
      </c>
      <c r="N66" s="17">
        <v>43</v>
      </c>
      <c r="O66">
        <v>41</v>
      </c>
      <c r="P66" s="17">
        <v>46</v>
      </c>
      <c r="Q66">
        <v>47</v>
      </c>
      <c r="R66" s="17">
        <v>42</v>
      </c>
      <c r="S66">
        <v>42</v>
      </c>
      <c r="T66" s="17">
        <v>44</v>
      </c>
      <c r="U66">
        <v>46</v>
      </c>
      <c r="V66" s="17">
        <v>46</v>
      </c>
      <c r="W66">
        <v>39</v>
      </c>
      <c r="X66" s="17">
        <v>44</v>
      </c>
      <c r="Y66">
        <v>42</v>
      </c>
      <c r="Z66" s="17">
        <v>0</v>
      </c>
      <c r="AA66">
        <v>0</v>
      </c>
      <c r="AB66" s="17">
        <v>0</v>
      </c>
      <c r="AC66">
        <v>0</v>
      </c>
      <c r="AD66" s="17">
        <v>0</v>
      </c>
      <c r="AE66">
        <f>SUM(C66:AD66)</f>
        <v>1014</v>
      </c>
      <c r="AF66" t="str">
        <f>B66</f>
        <v>Joanne M.  Comerford</v>
      </c>
    </row>
    <row r="67" spans="1:32" x14ac:dyDescent="0.25">
      <c r="B67" t="s">
        <v>11</v>
      </c>
      <c r="C67">
        <v>1</v>
      </c>
      <c r="D67" s="17">
        <v>9</v>
      </c>
      <c r="E67">
        <v>2</v>
      </c>
      <c r="F67" s="17">
        <v>3</v>
      </c>
      <c r="G67">
        <v>8</v>
      </c>
      <c r="H67" s="17">
        <v>5</v>
      </c>
      <c r="I67">
        <v>5</v>
      </c>
      <c r="J67" s="17">
        <v>7</v>
      </c>
      <c r="K67">
        <v>9</v>
      </c>
      <c r="L67" s="17">
        <v>4</v>
      </c>
      <c r="M67">
        <v>3</v>
      </c>
      <c r="N67" s="17">
        <v>7</v>
      </c>
      <c r="O67">
        <v>9</v>
      </c>
      <c r="P67" s="17">
        <v>4</v>
      </c>
      <c r="Q67">
        <v>3</v>
      </c>
      <c r="R67" s="17">
        <v>8</v>
      </c>
      <c r="S67">
        <v>7</v>
      </c>
      <c r="T67" s="17">
        <v>5</v>
      </c>
      <c r="U67">
        <v>4</v>
      </c>
      <c r="V67" s="17">
        <v>4</v>
      </c>
      <c r="W67">
        <v>11</v>
      </c>
      <c r="X67" s="17">
        <v>6</v>
      </c>
      <c r="Y67">
        <v>6</v>
      </c>
      <c r="Z67" s="17">
        <v>0</v>
      </c>
      <c r="AA67">
        <v>0</v>
      </c>
      <c r="AB67" s="17">
        <v>0</v>
      </c>
      <c r="AC67">
        <v>0</v>
      </c>
      <c r="AD67" s="17">
        <v>0</v>
      </c>
      <c r="AE67">
        <f>SUM(C67:AD67)</f>
        <v>130</v>
      </c>
      <c r="AF67" t="str">
        <f>B67</f>
        <v>Blank</v>
      </c>
    </row>
    <row r="68" spans="1:32" x14ac:dyDescent="0.25">
      <c r="B68" s="9" t="s">
        <v>12</v>
      </c>
      <c r="C68" s="9">
        <v>1</v>
      </c>
      <c r="D68" s="19">
        <v>0</v>
      </c>
      <c r="E68" s="9">
        <v>0</v>
      </c>
      <c r="F68" s="19">
        <v>0</v>
      </c>
      <c r="G68" s="9">
        <v>0</v>
      </c>
      <c r="H68" s="19">
        <v>1</v>
      </c>
      <c r="I68" s="9">
        <v>0</v>
      </c>
      <c r="J68" s="19">
        <v>0</v>
      </c>
      <c r="K68" s="9">
        <v>0</v>
      </c>
      <c r="L68" s="19">
        <v>0</v>
      </c>
      <c r="M68" s="9">
        <v>0</v>
      </c>
      <c r="N68" s="19">
        <v>0</v>
      </c>
      <c r="O68" s="9">
        <v>0</v>
      </c>
      <c r="P68" s="19">
        <v>0</v>
      </c>
      <c r="Q68" s="9">
        <v>0</v>
      </c>
      <c r="R68" s="19">
        <v>0</v>
      </c>
      <c r="S68" s="9">
        <v>1</v>
      </c>
      <c r="T68" s="19">
        <v>1</v>
      </c>
      <c r="U68" s="9">
        <v>0</v>
      </c>
      <c r="V68" s="19">
        <v>0</v>
      </c>
      <c r="W68" s="9">
        <v>0</v>
      </c>
      <c r="X68" s="19">
        <v>0</v>
      </c>
      <c r="Y68" s="9">
        <v>0</v>
      </c>
      <c r="Z68" s="19">
        <v>0</v>
      </c>
      <c r="AA68" s="9">
        <v>0</v>
      </c>
      <c r="AB68" s="19">
        <v>0</v>
      </c>
      <c r="AC68" s="9">
        <v>0</v>
      </c>
      <c r="AD68" s="19">
        <v>0</v>
      </c>
      <c r="AE68" s="9">
        <f>SUM(C68:AD68)</f>
        <v>4</v>
      </c>
      <c r="AF68" s="9" t="str">
        <f>B68</f>
        <v>Other</v>
      </c>
    </row>
    <row r="69" spans="1:32" x14ac:dyDescent="0.25">
      <c r="B69" t="s">
        <v>8</v>
      </c>
      <c r="C69">
        <f>SUM(C66:C68)</f>
        <v>50</v>
      </c>
      <c r="D69" s="17">
        <f t="shared" ref="D69:AB69" si="15">SUM(D66:D68)</f>
        <v>50</v>
      </c>
      <c r="E69">
        <f t="shared" si="15"/>
        <v>50</v>
      </c>
      <c r="F69" s="17">
        <f t="shared" si="15"/>
        <v>50</v>
      </c>
      <c r="G69">
        <f t="shared" si="15"/>
        <v>50</v>
      </c>
      <c r="H69" s="17">
        <f t="shared" si="15"/>
        <v>50</v>
      </c>
      <c r="I69">
        <f t="shared" si="15"/>
        <v>50</v>
      </c>
      <c r="J69" s="17">
        <f t="shared" si="15"/>
        <v>50</v>
      </c>
      <c r="K69">
        <f t="shared" si="15"/>
        <v>50</v>
      </c>
      <c r="L69" s="17">
        <f t="shared" si="15"/>
        <v>50</v>
      </c>
      <c r="M69">
        <f t="shared" si="15"/>
        <v>50</v>
      </c>
      <c r="N69" s="17">
        <f t="shared" si="15"/>
        <v>50</v>
      </c>
      <c r="O69">
        <f t="shared" si="15"/>
        <v>50</v>
      </c>
      <c r="P69" s="17">
        <f t="shared" si="15"/>
        <v>50</v>
      </c>
      <c r="Q69">
        <f t="shared" si="15"/>
        <v>50</v>
      </c>
      <c r="R69" s="17">
        <f t="shared" si="15"/>
        <v>50</v>
      </c>
      <c r="S69">
        <f t="shared" si="15"/>
        <v>50</v>
      </c>
      <c r="T69" s="17">
        <f t="shared" si="15"/>
        <v>50</v>
      </c>
      <c r="U69">
        <f t="shared" si="15"/>
        <v>50</v>
      </c>
      <c r="V69" s="17">
        <f t="shared" si="15"/>
        <v>50</v>
      </c>
      <c r="W69">
        <f t="shared" si="15"/>
        <v>50</v>
      </c>
      <c r="X69" s="17">
        <f t="shared" si="15"/>
        <v>50</v>
      </c>
      <c r="Y69">
        <f t="shared" si="15"/>
        <v>48</v>
      </c>
      <c r="Z69" s="17">
        <f t="shared" si="15"/>
        <v>0</v>
      </c>
      <c r="AA69">
        <f t="shared" si="15"/>
        <v>0</v>
      </c>
      <c r="AB69" s="17">
        <f t="shared" si="15"/>
        <v>0</v>
      </c>
      <c r="AC69">
        <f>SUM(AC66:AC68)</f>
        <v>0</v>
      </c>
      <c r="AD69" s="17">
        <f>SUM(AD66:AD68)</f>
        <v>0</v>
      </c>
      <c r="AE69">
        <f>SUM(C69:AD69)</f>
        <v>1148</v>
      </c>
      <c r="AF69" t="str">
        <f>B69</f>
        <v>Total</v>
      </c>
    </row>
    <row r="71" spans="1:32" x14ac:dyDescent="0.25">
      <c r="A71" t="s">
        <v>10</v>
      </c>
      <c r="B71" s="10" t="s">
        <v>19</v>
      </c>
      <c r="AF71" s="10" t="str">
        <f>B71</f>
        <v>Representative in General Court</v>
      </c>
    </row>
    <row r="72" spans="1:32" x14ac:dyDescent="0.25">
      <c r="B72" t="s">
        <v>33</v>
      </c>
      <c r="C72">
        <v>50</v>
      </c>
      <c r="D72" s="17">
        <v>42</v>
      </c>
      <c r="E72">
        <v>47</v>
      </c>
      <c r="F72" s="17">
        <v>46</v>
      </c>
      <c r="G72">
        <v>42</v>
      </c>
      <c r="H72" s="17">
        <v>45</v>
      </c>
      <c r="I72">
        <v>45</v>
      </c>
      <c r="J72" s="17">
        <v>44</v>
      </c>
      <c r="K72">
        <v>43</v>
      </c>
      <c r="L72" s="17">
        <v>45</v>
      </c>
      <c r="M72">
        <v>47</v>
      </c>
      <c r="N72" s="17">
        <v>43</v>
      </c>
      <c r="O72">
        <v>41</v>
      </c>
      <c r="P72" s="17">
        <v>45</v>
      </c>
      <c r="Q72">
        <v>47</v>
      </c>
      <c r="R72" s="17">
        <v>44</v>
      </c>
      <c r="S72">
        <v>40</v>
      </c>
      <c r="T72" s="17">
        <v>44</v>
      </c>
      <c r="U72">
        <v>46</v>
      </c>
      <c r="V72" s="17">
        <v>46</v>
      </c>
      <c r="W72">
        <v>38</v>
      </c>
      <c r="X72" s="17">
        <v>45</v>
      </c>
      <c r="Y72">
        <v>42</v>
      </c>
      <c r="Z72" s="17">
        <v>0</v>
      </c>
      <c r="AA72">
        <v>0</v>
      </c>
      <c r="AB72" s="17">
        <v>0</v>
      </c>
      <c r="AC72">
        <v>0</v>
      </c>
      <c r="AD72" s="17">
        <v>0</v>
      </c>
      <c r="AE72">
        <f>SUM(C72:AD72)</f>
        <v>1017</v>
      </c>
      <c r="AF72" t="str">
        <f>B72</f>
        <v>Natalie M. Blais</v>
      </c>
    </row>
    <row r="73" spans="1:32" x14ac:dyDescent="0.25">
      <c r="B73" t="s">
        <v>11</v>
      </c>
      <c r="C73">
        <v>0</v>
      </c>
      <c r="D73" s="17">
        <v>8</v>
      </c>
      <c r="E73">
        <v>3</v>
      </c>
      <c r="F73" s="17">
        <v>4</v>
      </c>
      <c r="G73">
        <v>8</v>
      </c>
      <c r="H73" s="17">
        <v>5</v>
      </c>
      <c r="I73">
        <v>5</v>
      </c>
      <c r="J73" s="17">
        <v>6</v>
      </c>
      <c r="K73">
        <v>7</v>
      </c>
      <c r="L73" s="17">
        <v>5</v>
      </c>
      <c r="M73">
        <v>3</v>
      </c>
      <c r="N73" s="17">
        <v>7</v>
      </c>
      <c r="O73">
        <v>9</v>
      </c>
      <c r="P73" s="17">
        <v>5</v>
      </c>
      <c r="Q73">
        <v>3</v>
      </c>
      <c r="R73" s="17">
        <v>6</v>
      </c>
      <c r="S73">
        <v>9</v>
      </c>
      <c r="T73" s="17">
        <v>5</v>
      </c>
      <c r="U73">
        <v>4</v>
      </c>
      <c r="V73" s="17">
        <v>4</v>
      </c>
      <c r="W73">
        <v>12</v>
      </c>
      <c r="X73" s="17">
        <v>5</v>
      </c>
      <c r="Y73">
        <v>6</v>
      </c>
      <c r="Z73" s="17">
        <v>0</v>
      </c>
      <c r="AA73">
        <v>0</v>
      </c>
      <c r="AB73" s="17">
        <v>0</v>
      </c>
      <c r="AC73">
        <v>0</v>
      </c>
      <c r="AD73" s="17">
        <v>0</v>
      </c>
      <c r="AE73">
        <f>SUM(C73:AD73)</f>
        <v>129</v>
      </c>
      <c r="AF73" t="str">
        <f>B73</f>
        <v>Blank</v>
      </c>
    </row>
    <row r="74" spans="1:32" x14ac:dyDescent="0.25">
      <c r="B74" s="9" t="s">
        <v>12</v>
      </c>
      <c r="C74" s="9">
        <v>0</v>
      </c>
      <c r="D74" s="19">
        <v>0</v>
      </c>
      <c r="E74" s="9">
        <v>0</v>
      </c>
      <c r="F74" s="19">
        <v>0</v>
      </c>
      <c r="G74" s="9">
        <v>0</v>
      </c>
      <c r="H74" s="19">
        <v>0</v>
      </c>
      <c r="I74" s="9">
        <v>0</v>
      </c>
      <c r="J74" s="19">
        <v>0</v>
      </c>
      <c r="K74" s="9">
        <v>0</v>
      </c>
      <c r="L74" s="19">
        <v>0</v>
      </c>
      <c r="M74" s="9">
        <v>0</v>
      </c>
      <c r="N74" s="19">
        <v>0</v>
      </c>
      <c r="O74" s="9">
        <v>0</v>
      </c>
      <c r="P74" s="19">
        <v>0</v>
      </c>
      <c r="Q74" s="9">
        <v>0</v>
      </c>
      <c r="R74" s="19">
        <v>0</v>
      </c>
      <c r="S74" s="9">
        <v>1</v>
      </c>
      <c r="T74" s="19">
        <v>1</v>
      </c>
      <c r="U74" s="9">
        <v>0</v>
      </c>
      <c r="V74" s="19">
        <v>0</v>
      </c>
      <c r="W74" s="9">
        <v>0</v>
      </c>
      <c r="X74" s="19">
        <v>0</v>
      </c>
      <c r="Y74" s="9">
        <v>0</v>
      </c>
      <c r="Z74" s="19">
        <v>0</v>
      </c>
      <c r="AA74" s="9">
        <v>0</v>
      </c>
      <c r="AB74" s="19">
        <v>0</v>
      </c>
      <c r="AC74" s="9">
        <v>0</v>
      </c>
      <c r="AD74" s="19">
        <v>0</v>
      </c>
      <c r="AE74" s="9">
        <f>SUM(C74:AD74)</f>
        <v>2</v>
      </c>
      <c r="AF74" s="9" t="str">
        <f>B74</f>
        <v>Other</v>
      </c>
    </row>
    <row r="75" spans="1:32" x14ac:dyDescent="0.25">
      <c r="B75" t="s">
        <v>8</v>
      </c>
      <c r="C75">
        <f>SUM(C72:C74)</f>
        <v>50</v>
      </c>
      <c r="D75" s="17">
        <f t="shared" ref="D75:AB75" si="16">SUM(D72:D74)</f>
        <v>50</v>
      </c>
      <c r="E75">
        <f t="shared" si="16"/>
        <v>50</v>
      </c>
      <c r="F75" s="17">
        <f t="shared" si="16"/>
        <v>50</v>
      </c>
      <c r="G75">
        <f t="shared" si="16"/>
        <v>50</v>
      </c>
      <c r="H75" s="17">
        <f t="shared" si="16"/>
        <v>50</v>
      </c>
      <c r="I75">
        <f t="shared" si="16"/>
        <v>50</v>
      </c>
      <c r="J75" s="17">
        <f t="shared" si="16"/>
        <v>50</v>
      </c>
      <c r="K75">
        <f t="shared" si="16"/>
        <v>50</v>
      </c>
      <c r="L75" s="17">
        <f t="shared" si="16"/>
        <v>50</v>
      </c>
      <c r="M75">
        <f t="shared" si="16"/>
        <v>50</v>
      </c>
      <c r="N75" s="17">
        <f t="shared" si="16"/>
        <v>50</v>
      </c>
      <c r="O75">
        <f t="shared" si="16"/>
        <v>50</v>
      </c>
      <c r="P75" s="17">
        <f t="shared" si="16"/>
        <v>50</v>
      </c>
      <c r="Q75">
        <f t="shared" si="16"/>
        <v>50</v>
      </c>
      <c r="R75" s="17">
        <f t="shared" si="16"/>
        <v>50</v>
      </c>
      <c r="S75">
        <f t="shared" si="16"/>
        <v>50</v>
      </c>
      <c r="T75" s="17">
        <f t="shared" si="16"/>
        <v>50</v>
      </c>
      <c r="U75">
        <f t="shared" si="16"/>
        <v>50</v>
      </c>
      <c r="V75" s="17">
        <f t="shared" si="16"/>
        <v>50</v>
      </c>
      <c r="W75">
        <f t="shared" si="16"/>
        <v>50</v>
      </c>
      <c r="X75" s="17">
        <f t="shared" si="16"/>
        <v>50</v>
      </c>
      <c r="Y75">
        <f t="shared" si="16"/>
        <v>48</v>
      </c>
      <c r="Z75" s="17">
        <f t="shared" si="16"/>
        <v>0</v>
      </c>
      <c r="AA75">
        <f t="shared" si="16"/>
        <v>0</v>
      </c>
      <c r="AB75" s="17">
        <f t="shared" si="16"/>
        <v>0</v>
      </c>
      <c r="AC75">
        <f>SUM(AC72:AC74)</f>
        <v>0</v>
      </c>
      <c r="AD75" s="17">
        <f>SUM(AD72:AD74)</f>
        <v>0</v>
      </c>
      <c r="AE75">
        <f>SUM(C75:AD75)</f>
        <v>1148</v>
      </c>
      <c r="AF75" t="str">
        <f>B75</f>
        <v>Total</v>
      </c>
    </row>
    <row r="77" spans="1:32" x14ac:dyDescent="0.25">
      <c r="A77" t="s">
        <v>10</v>
      </c>
      <c r="B77" s="10" t="s">
        <v>34</v>
      </c>
      <c r="AF77" s="10" t="str">
        <f>B77</f>
        <v>District Attorney</v>
      </c>
    </row>
    <row r="78" spans="1:32" x14ac:dyDescent="0.25">
      <c r="B78" t="s">
        <v>35</v>
      </c>
      <c r="C78">
        <v>49</v>
      </c>
      <c r="D78" s="17">
        <v>41</v>
      </c>
      <c r="E78">
        <v>48</v>
      </c>
      <c r="F78" s="17">
        <v>46</v>
      </c>
      <c r="G78">
        <v>42</v>
      </c>
      <c r="H78" s="17">
        <v>44</v>
      </c>
      <c r="I78">
        <v>45</v>
      </c>
      <c r="J78" s="17">
        <v>42</v>
      </c>
      <c r="K78">
        <v>44</v>
      </c>
      <c r="L78" s="17">
        <v>45</v>
      </c>
      <c r="M78">
        <v>47</v>
      </c>
      <c r="N78" s="17">
        <v>45</v>
      </c>
      <c r="O78">
        <v>41</v>
      </c>
      <c r="P78" s="17">
        <v>45</v>
      </c>
      <c r="Q78">
        <v>47</v>
      </c>
      <c r="R78" s="17">
        <v>44</v>
      </c>
      <c r="S78">
        <v>42</v>
      </c>
      <c r="T78" s="17">
        <v>43</v>
      </c>
      <c r="U78">
        <v>46</v>
      </c>
      <c r="V78" s="17">
        <v>45</v>
      </c>
      <c r="W78">
        <v>38</v>
      </c>
      <c r="X78" s="17">
        <v>44</v>
      </c>
      <c r="Y78">
        <v>41</v>
      </c>
      <c r="Z78" s="17">
        <v>0</v>
      </c>
      <c r="AA78">
        <v>0</v>
      </c>
      <c r="AB78" s="17">
        <v>0</v>
      </c>
      <c r="AC78">
        <v>0</v>
      </c>
      <c r="AD78" s="17">
        <v>0</v>
      </c>
      <c r="AE78">
        <f>SUM(C78:AD78)</f>
        <v>1014</v>
      </c>
      <c r="AF78" t="str">
        <f>B78</f>
        <v>David E. Sullivan</v>
      </c>
    </row>
    <row r="79" spans="1:32" x14ac:dyDescent="0.25">
      <c r="B79" t="s">
        <v>11</v>
      </c>
      <c r="C79">
        <v>1</v>
      </c>
      <c r="D79" s="17">
        <v>9</v>
      </c>
      <c r="E79">
        <v>2</v>
      </c>
      <c r="F79" s="17">
        <v>4</v>
      </c>
      <c r="G79">
        <v>8</v>
      </c>
      <c r="H79" s="17">
        <v>5</v>
      </c>
      <c r="I79">
        <v>5</v>
      </c>
      <c r="J79" s="17">
        <v>8</v>
      </c>
      <c r="K79">
        <v>6</v>
      </c>
      <c r="L79" s="17">
        <v>5</v>
      </c>
      <c r="M79">
        <v>3</v>
      </c>
      <c r="N79" s="17">
        <v>5</v>
      </c>
      <c r="O79">
        <v>9</v>
      </c>
      <c r="P79" s="17">
        <v>5</v>
      </c>
      <c r="Q79">
        <v>3</v>
      </c>
      <c r="R79" s="17">
        <v>6</v>
      </c>
      <c r="S79">
        <v>7</v>
      </c>
      <c r="T79" s="17">
        <v>6</v>
      </c>
      <c r="U79">
        <v>4</v>
      </c>
      <c r="V79" s="17">
        <v>5</v>
      </c>
      <c r="W79">
        <v>12</v>
      </c>
      <c r="X79" s="17">
        <v>6</v>
      </c>
      <c r="Y79">
        <v>7</v>
      </c>
      <c r="Z79" s="17">
        <v>0</v>
      </c>
      <c r="AA79">
        <v>0</v>
      </c>
      <c r="AB79" s="17">
        <v>0</v>
      </c>
      <c r="AC79">
        <v>0</v>
      </c>
      <c r="AD79" s="17">
        <v>0</v>
      </c>
      <c r="AE79">
        <f>SUM(C79:AD79)</f>
        <v>131</v>
      </c>
      <c r="AF79" t="str">
        <f>B79</f>
        <v>Blank</v>
      </c>
    </row>
    <row r="80" spans="1:32" x14ac:dyDescent="0.25">
      <c r="B80" s="9" t="s">
        <v>12</v>
      </c>
      <c r="C80" s="9">
        <v>0</v>
      </c>
      <c r="D80" s="19">
        <v>0</v>
      </c>
      <c r="E80" s="9">
        <v>0</v>
      </c>
      <c r="F80" s="19">
        <v>0</v>
      </c>
      <c r="G80" s="9">
        <v>0</v>
      </c>
      <c r="H80" s="19">
        <v>1</v>
      </c>
      <c r="I80" s="9">
        <v>0</v>
      </c>
      <c r="J80" s="19">
        <v>0</v>
      </c>
      <c r="K80" s="9">
        <v>0</v>
      </c>
      <c r="L80" s="19">
        <v>0</v>
      </c>
      <c r="M80" s="9">
        <v>0</v>
      </c>
      <c r="N80" s="19">
        <v>0</v>
      </c>
      <c r="O80" s="9">
        <v>0</v>
      </c>
      <c r="P80" s="19">
        <v>0</v>
      </c>
      <c r="Q80" s="9">
        <v>0</v>
      </c>
      <c r="R80" s="19">
        <v>0</v>
      </c>
      <c r="S80" s="9">
        <v>1</v>
      </c>
      <c r="T80" s="19">
        <v>1</v>
      </c>
      <c r="U80" s="9">
        <v>0</v>
      </c>
      <c r="V80" s="19">
        <v>0</v>
      </c>
      <c r="W80" s="9">
        <v>0</v>
      </c>
      <c r="X80" s="19">
        <v>0</v>
      </c>
      <c r="Y80" s="9">
        <v>0</v>
      </c>
      <c r="Z80" s="19">
        <v>0</v>
      </c>
      <c r="AA80" s="9">
        <v>0</v>
      </c>
      <c r="AB80" s="19">
        <v>0</v>
      </c>
      <c r="AC80" s="9">
        <v>0</v>
      </c>
      <c r="AD80" s="19">
        <v>0</v>
      </c>
      <c r="AE80" s="9">
        <f>SUM(C80:AD80)</f>
        <v>3</v>
      </c>
      <c r="AF80" s="9" t="str">
        <f>B80</f>
        <v>Other</v>
      </c>
    </row>
    <row r="81" spans="1:32" x14ac:dyDescent="0.25">
      <c r="B81" t="s">
        <v>8</v>
      </c>
      <c r="C81">
        <f t="shared" ref="C81:AD81" si="17">SUM(C78:C80)</f>
        <v>50</v>
      </c>
      <c r="D81" s="17">
        <f t="shared" ref="D81:AC81" si="18">SUM(D78:D80)</f>
        <v>50</v>
      </c>
      <c r="E81">
        <f t="shared" si="18"/>
        <v>50</v>
      </c>
      <c r="F81" s="17">
        <f t="shared" si="18"/>
        <v>50</v>
      </c>
      <c r="G81">
        <f t="shared" si="18"/>
        <v>50</v>
      </c>
      <c r="H81" s="17">
        <f t="shared" si="18"/>
        <v>50</v>
      </c>
      <c r="I81">
        <f t="shared" si="18"/>
        <v>50</v>
      </c>
      <c r="J81" s="17">
        <f t="shared" si="18"/>
        <v>50</v>
      </c>
      <c r="K81">
        <f t="shared" si="18"/>
        <v>50</v>
      </c>
      <c r="L81" s="17">
        <f t="shared" si="18"/>
        <v>50</v>
      </c>
      <c r="M81">
        <f t="shared" si="18"/>
        <v>50</v>
      </c>
      <c r="N81" s="17">
        <f t="shared" si="18"/>
        <v>50</v>
      </c>
      <c r="O81">
        <f t="shared" si="18"/>
        <v>50</v>
      </c>
      <c r="P81" s="17">
        <f t="shared" si="18"/>
        <v>50</v>
      </c>
      <c r="Q81">
        <f t="shared" si="18"/>
        <v>50</v>
      </c>
      <c r="R81" s="17">
        <f t="shared" si="18"/>
        <v>50</v>
      </c>
      <c r="S81">
        <f t="shared" si="18"/>
        <v>50</v>
      </c>
      <c r="T81" s="17">
        <f t="shared" si="18"/>
        <v>50</v>
      </c>
      <c r="U81">
        <f t="shared" si="18"/>
        <v>50</v>
      </c>
      <c r="V81" s="17">
        <f t="shared" si="18"/>
        <v>50</v>
      </c>
      <c r="W81">
        <f t="shared" si="18"/>
        <v>50</v>
      </c>
      <c r="X81" s="17">
        <f t="shared" si="18"/>
        <v>50</v>
      </c>
      <c r="Y81">
        <f t="shared" si="18"/>
        <v>48</v>
      </c>
      <c r="Z81" s="17">
        <f t="shared" si="18"/>
        <v>0</v>
      </c>
      <c r="AA81">
        <f t="shared" si="18"/>
        <v>0</v>
      </c>
      <c r="AB81" s="17">
        <f t="shared" si="18"/>
        <v>0</v>
      </c>
      <c r="AC81">
        <f t="shared" si="18"/>
        <v>0</v>
      </c>
      <c r="AD81" s="17">
        <f t="shared" si="17"/>
        <v>0</v>
      </c>
      <c r="AE81">
        <f>SUM(C81:AD81)</f>
        <v>1148</v>
      </c>
      <c r="AF81" t="str">
        <f>B81</f>
        <v>Total</v>
      </c>
    </row>
    <row r="83" spans="1:32" x14ac:dyDescent="0.25">
      <c r="A83" t="s">
        <v>10</v>
      </c>
      <c r="B83" s="10" t="s">
        <v>36</v>
      </c>
      <c r="AF83" s="10" t="str">
        <f>B83</f>
        <v>Clerk of Courts</v>
      </c>
    </row>
    <row r="84" spans="1:32" x14ac:dyDescent="0.25">
      <c r="B84" t="s">
        <v>37</v>
      </c>
      <c r="C84">
        <v>49</v>
      </c>
      <c r="D84" s="17">
        <v>40</v>
      </c>
      <c r="E84">
        <v>47</v>
      </c>
      <c r="F84" s="17">
        <v>46</v>
      </c>
      <c r="G84">
        <v>41</v>
      </c>
      <c r="H84" s="17">
        <v>45</v>
      </c>
      <c r="I84">
        <v>45</v>
      </c>
      <c r="J84" s="17">
        <v>42</v>
      </c>
      <c r="K84">
        <v>42</v>
      </c>
      <c r="L84" s="17">
        <v>45</v>
      </c>
      <c r="M84">
        <v>47</v>
      </c>
      <c r="N84" s="17">
        <v>43</v>
      </c>
      <c r="O84">
        <v>40</v>
      </c>
      <c r="P84" s="17">
        <v>45</v>
      </c>
      <c r="Q84">
        <v>46</v>
      </c>
      <c r="R84" s="17">
        <v>44</v>
      </c>
      <c r="S84">
        <v>41</v>
      </c>
      <c r="T84" s="17">
        <v>44</v>
      </c>
      <c r="U84">
        <v>46</v>
      </c>
      <c r="V84" s="17">
        <v>44</v>
      </c>
      <c r="W84">
        <v>37</v>
      </c>
      <c r="X84" s="17">
        <v>43</v>
      </c>
      <c r="Y84">
        <v>40</v>
      </c>
      <c r="Z84" s="17">
        <v>0</v>
      </c>
      <c r="AA84">
        <v>0</v>
      </c>
      <c r="AB84" s="17">
        <v>0</v>
      </c>
      <c r="AC84">
        <v>0</v>
      </c>
      <c r="AD84" s="17">
        <v>0</v>
      </c>
      <c r="AE84">
        <f>SUM(C84:AD84)</f>
        <v>1002</v>
      </c>
      <c r="AF84" t="str">
        <f>B84</f>
        <v>Susan K. Emond</v>
      </c>
    </row>
    <row r="85" spans="1:32" x14ac:dyDescent="0.25">
      <c r="B85" t="s">
        <v>11</v>
      </c>
      <c r="C85">
        <v>1</v>
      </c>
      <c r="D85" s="17">
        <v>10</v>
      </c>
      <c r="E85">
        <v>3</v>
      </c>
      <c r="F85" s="17">
        <v>4</v>
      </c>
      <c r="G85">
        <v>9</v>
      </c>
      <c r="H85" s="17">
        <v>5</v>
      </c>
      <c r="I85">
        <v>5</v>
      </c>
      <c r="J85" s="17">
        <v>8</v>
      </c>
      <c r="K85">
        <v>8</v>
      </c>
      <c r="L85" s="17">
        <v>5</v>
      </c>
      <c r="M85">
        <v>3</v>
      </c>
      <c r="N85" s="17">
        <v>7</v>
      </c>
      <c r="O85">
        <v>10</v>
      </c>
      <c r="P85" s="17">
        <v>5</v>
      </c>
      <c r="Q85">
        <v>4</v>
      </c>
      <c r="R85" s="17">
        <v>6</v>
      </c>
      <c r="S85">
        <v>8</v>
      </c>
      <c r="T85" s="17">
        <v>5</v>
      </c>
      <c r="U85">
        <v>4</v>
      </c>
      <c r="V85" s="17">
        <v>6</v>
      </c>
      <c r="W85">
        <v>13</v>
      </c>
      <c r="X85" s="17">
        <v>7</v>
      </c>
      <c r="Y85">
        <v>8</v>
      </c>
      <c r="Z85" s="17">
        <v>0</v>
      </c>
      <c r="AA85">
        <v>0</v>
      </c>
      <c r="AB85" s="17">
        <v>0</v>
      </c>
      <c r="AC85">
        <v>0</v>
      </c>
      <c r="AD85" s="17">
        <v>0</v>
      </c>
      <c r="AE85">
        <f>SUM(C85:AD85)</f>
        <v>144</v>
      </c>
      <c r="AF85" t="str">
        <f>B85</f>
        <v>Blank</v>
      </c>
    </row>
    <row r="86" spans="1:32" x14ac:dyDescent="0.25">
      <c r="B86" s="9" t="s">
        <v>12</v>
      </c>
      <c r="C86" s="9">
        <v>0</v>
      </c>
      <c r="D86" s="19">
        <v>0</v>
      </c>
      <c r="E86" s="9">
        <v>0</v>
      </c>
      <c r="F86" s="19">
        <v>0</v>
      </c>
      <c r="G86" s="9">
        <v>0</v>
      </c>
      <c r="H86" s="19">
        <v>0</v>
      </c>
      <c r="I86" s="9">
        <v>0</v>
      </c>
      <c r="J86" s="19">
        <v>0</v>
      </c>
      <c r="K86" s="9">
        <v>0</v>
      </c>
      <c r="L86" s="19">
        <v>0</v>
      </c>
      <c r="M86" s="9">
        <v>0</v>
      </c>
      <c r="N86" s="19">
        <v>0</v>
      </c>
      <c r="O86" s="9">
        <v>0</v>
      </c>
      <c r="P86" s="19">
        <v>0</v>
      </c>
      <c r="Q86" s="9">
        <v>0</v>
      </c>
      <c r="R86" s="19">
        <v>0</v>
      </c>
      <c r="S86" s="9">
        <v>1</v>
      </c>
      <c r="T86" s="19">
        <v>1</v>
      </c>
      <c r="U86" s="9">
        <v>0</v>
      </c>
      <c r="V86" s="19">
        <v>0</v>
      </c>
      <c r="W86" s="9">
        <v>0</v>
      </c>
      <c r="X86" s="19">
        <v>0</v>
      </c>
      <c r="Y86" s="9">
        <v>0</v>
      </c>
      <c r="Z86" s="19">
        <v>0</v>
      </c>
      <c r="AA86" s="9">
        <v>0</v>
      </c>
      <c r="AB86" s="19">
        <v>0</v>
      </c>
      <c r="AC86" s="9">
        <v>0</v>
      </c>
      <c r="AD86" s="19">
        <v>0</v>
      </c>
      <c r="AE86" s="9">
        <f>SUM(C86:AD86)</f>
        <v>2</v>
      </c>
      <c r="AF86" s="9" t="str">
        <f>B86</f>
        <v>Other</v>
      </c>
    </row>
    <row r="87" spans="1:32" x14ac:dyDescent="0.25">
      <c r="B87" t="s">
        <v>8</v>
      </c>
      <c r="C87">
        <f t="shared" ref="C87:AD87" si="19">SUM(C84:C86)</f>
        <v>50</v>
      </c>
      <c r="D87" s="17">
        <f t="shared" ref="D87:AC87" si="20">SUM(D84:D86)</f>
        <v>50</v>
      </c>
      <c r="E87">
        <f t="shared" si="20"/>
        <v>50</v>
      </c>
      <c r="F87" s="17">
        <f t="shared" si="20"/>
        <v>50</v>
      </c>
      <c r="G87">
        <f t="shared" si="20"/>
        <v>50</v>
      </c>
      <c r="H87" s="17">
        <f t="shared" si="20"/>
        <v>50</v>
      </c>
      <c r="I87">
        <f t="shared" si="20"/>
        <v>50</v>
      </c>
      <c r="J87" s="17">
        <f t="shared" si="20"/>
        <v>50</v>
      </c>
      <c r="K87">
        <f t="shared" si="20"/>
        <v>50</v>
      </c>
      <c r="L87" s="17">
        <f t="shared" si="20"/>
        <v>50</v>
      </c>
      <c r="M87">
        <f t="shared" si="20"/>
        <v>50</v>
      </c>
      <c r="N87" s="17">
        <f t="shared" si="20"/>
        <v>50</v>
      </c>
      <c r="O87">
        <f t="shared" si="20"/>
        <v>50</v>
      </c>
      <c r="P87" s="17">
        <f t="shared" si="20"/>
        <v>50</v>
      </c>
      <c r="Q87">
        <f t="shared" si="20"/>
        <v>50</v>
      </c>
      <c r="R87" s="17">
        <f t="shared" si="20"/>
        <v>50</v>
      </c>
      <c r="S87">
        <f t="shared" si="20"/>
        <v>50</v>
      </c>
      <c r="T87" s="17">
        <f t="shared" si="20"/>
        <v>50</v>
      </c>
      <c r="U87">
        <f t="shared" si="20"/>
        <v>50</v>
      </c>
      <c r="V87" s="17">
        <f t="shared" si="20"/>
        <v>50</v>
      </c>
      <c r="W87">
        <f t="shared" si="20"/>
        <v>50</v>
      </c>
      <c r="X87" s="17">
        <f t="shared" si="20"/>
        <v>50</v>
      </c>
      <c r="Y87">
        <f t="shared" si="20"/>
        <v>48</v>
      </c>
      <c r="Z87" s="17">
        <f t="shared" si="20"/>
        <v>0</v>
      </c>
      <c r="AA87">
        <f t="shared" si="20"/>
        <v>0</v>
      </c>
      <c r="AB87" s="17">
        <f t="shared" si="20"/>
        <v>0</v>
      </c>
      <c r="AC87">
        <f t="shared" si="20"/>
        <v>0</v>
      </c>
      <c r="AD87" s="17">
        <f t="shared" si="19"/>
        <v>0</v>
      </c>
      <c r="AE87">
        <f>SUM(C87:AD87)</f>
        <v>1148</v>
      </c>
      <c r="AF87" t="str">
        <f>B87</f>
        <v>Total</v>
      </c>
    </row>
    <row r="89" spans="1:32" x14ac:dyDescent="0.25">
      <c r="A89" t="s">
        <v>10</v>
      </c>
      <c r="B89" s="10" t="s">
        <v>38</v>
      </c>
      <c r="AF89" s="10" t="str">
        <f>B89</f>
        <v>Register of Deeds</v>
      </c>
    </row>
    <row r="90" spans="1:32" x14ac:dyDescent="0.25">
      <c r="B90" t="s">
        <v>39</v>
      </c>
      <c r="C90">
        <v>48</v>
      </c>
      <c r="D90" s="17">
        <v>40</v>
      </c>
      <c r="E90">
        <v>46</v>
      </c>
      <c r="F90" s="17">
        <v>44</v>
      </c>
      <c r="G90">
        <v>42</v>
      </c>
      <c r="H90" s="17">
        <v>45</v>
      </c>
      <c r="I90">
        <v>45</v>
      </c>
      <c r="J90" s="17">
        <v>42</v>
      </c>
      <c r="K90">
        <v>41</v>
      </c>
      <c r="L90" s="17">
        <v>45</v>
      </c>
      <c r="M90">
        <v>45</v>
      </c>
      <c r="N90" s="17">
        <v>44</v>
      </c>
      <c r="O90">
        <v>40</v>
      </c>
      <c r="P90" s="17">
        <v>42</v>
      </c>
      <c r="Q90">
        <v>47</v>
      </c>
      <c r="R90" s="17">
        <v>42</v>
      </c>
      <c r="S90">
        <v>42</v>
      </c>
      <c r="T90" s="17">
        <v>43</v>
      </c>
      <c r="U90">
        <v>46</v>
      </c>
      <c r="V90" s="17">
        <v>44</v>
      </c>
      <c r="W90">
        <v>38</v>
      </c>
      <c r="X90" s="17">
        <v>43</v>
      </c>
      <c r="Y90">
        <v>40</v>
      </c>
      <c r="Z90" s="17">
        <v>0</v>
      </c>
      <c r="AA90">
        <v>0</v>
      </c>
      <c r="AB90" s="17">
        <v>0</v>
      </c>
      <c r="AC90">
        <v>0</v>
      </c>
      <c r="AD90" s="17">
        <v>0</v>
      </c>
      <c r="AE90">
        <f>SUM(C90:AD90)</f>
        <v>994</v>
      </c>
      <c r="AF90" t="str">
        <f>B90</f>
        <v>Scott A. Cote</v>
      </c>
    </row>
    <row r="91" spans="1:32" x14ac:dyDescent="0.25">
      <c r="B91" t="s">
        <v>11</v>
      </c>
      <c r="C91">
        <v>2</v>
      </c>
      <c r="D91" s="17">
        <v>10</v>
      </c>
      <c r="E91">
        <v>4</v>
      </c>
      <c r="F91" s="17">
        <v>6</v>
      </c>
      <c r="G91">
        <v>8</v>
      </c>
      <c r="H91" s="17">
        <v>5</v>
      </c>
      <c r="I91">
        <v>5</v>
      </c>
      <c r="J91" s="17">
        <v>8</v>
      </c>
      <c r="K91">
        <v>9</v>
      </c>
      <c r="L91" s="17">
        <v>5</v>
      </c>
      <c r="M91">
        <v>5</v>
      </c>
      <c r="N91" s="17">
        <v>6</v>
      </c>
      <c r="O91">
        <v>10</v>
      </c>
      <c r="P91" s="17">
        <v>8</v>
      </c>
      <c r="Q91">
        <v>3</v>
      </c>
      <c r="R91" s="17">
        <v>8</v>
      </c>
      <c r="S91">
        <v>7</v>
      </c>
      <c r="T91" s="17">
        <v>6</v>
      </c>
      <c r="U91">
        <v>4</v>
      </c>
      <c r="V91" s="17">
        <v>6</v>
      </c>
      <c r="W91">
        <v>12</v>
      </c>
      <c r="X91" s="17">
        <v>7</v>
      </c>
      <c r="Y91">
        <v>8</v>
      </c>
      <c r="Z91" s="17">
        <v>0</v>
      </c>
      <c r="AA91">
        <v>0</v>
      </c>
      <c r="AB91" s="17">
        <v>0</v>
      </c>
      <c r="AC91">
        <v>0</v>
      </c>
      <c r="AD91" s="17">
        <v>0</v>
      </c>
      <c r="AE91">
        <f>SUM(C91:AD91)</f>
        <v>152</v>
      </c>
      <c r="AF91" t="str">
        <f>B91</f>
        <v>Blank</v>
      </c>
    </row>
    <row r="92" spans="1:32" x14ac:dyDescent="0.25">
      <c r="B92" s="9" t="s">
        <v>12</v>
      </c>
      <c r="C92" s="9">
        <v>0</v>
      </c>
      <c r="D92" s="19">
        <v>0</v>
      </c>
      <c r="E92" s="9">
        <v>0</v>
      </c>
      <c r="F92" s="19">
        <v>0</v>
      </c>
      <c r="G92" s="9">
        <v>0</v>
      </c>
      <c r="H92" s="19">
        <v>0</v>
      </c>
      <c r="I92" s="9">
        <v>0</v>
      </c>
      <c r="J92" s="19">
        <v>0</v>
      </c>
      <c r="K92" s="9">
        <v>0</v>
      </c>
      <c r="L92" s="19">
        <v>0</v>
      </c>
      <c r="M92" s="9">
        <v>0</v>
      </c>
      <c r="N92" s="19">
        <v>0</v>
      </c>
      <c r="O92" s="9">
        <v>0</v>
      </c>
      <c r="P92" s="19">
        <v>0</v>
      </c>
      <c r="Q92" s="9">
        <v>0</v>
      </c>
      <c r="R92" s="19">
        <v>0</v>
      </c>
      <c r="S92" s="9">
        <v>1</v>
      </c>
      <c r="T92" s="19">
        <v>1</v>
      </c>
      <c r="U92" s="9">
        <v>0</v>
      </c>
      <c r="V92" s="19">
        <v>0</v>
      </c>
      <c r="W92" s="9">
        <v>0</v>
      </c>
      <c r="X92" s="19">
        <v>0</v>
      </c>
      <c r="Y92" s="9">
        <v>0</v>
      </c>
      <c r="Z92" s="19">
        <v>0</v>
      </c>
      <c r="AA92" s="9">
        <v>0</v>
      </c>
      <c r="AB92" s="19">
        <v>0</v>
      </c>
      <c r="AC92" s="9">
        <v>0</v>
      </c>
      <c r="AD92" s="19">
        <v>0</v>
      </c>
      <c r="AE92" s="9">
        <f>SUM(C92:AD92)</f>
        <v>2</v>
      </c>
      <c r="AF92" s="9" t="str">
        <f>B92</f>
        <v>Other</v>
      </c>
    </row>
    <row r="93" spans="1:32" x14ac:dyDescent="0.25">
      <c r="B93" t="s">
        <v>8</v>
      </c>
      <c r="C93">
        <f t="shared" ref="C93:AD93" si="21">SUM(C90:C92)</f>
        <v>50</v>
      </c>
      <c r="D93" s="17">
        <f t="shared" ref="D93:AC93" si="22">SUM(D90:D92)</f>
        <v>50</v>
      </c>
      <c r="E93">
        <f t="shared" si="22"/>
        <v>50</v>
      </c>
      <c r="F93" s="17">
        <f t="shared" si="22"/>
        <v>50</v>
      </c>
      <c r="G93">
        <f t="shared" si="22"/>
        <v>50</v>
      </c>
      <c r="H93" s="17">
        <f t="shared" si="22"/>
        <v>50</v>
      </c>
      <c r="I93">
        <f t="shared" si="22"/>
        <v>50</v>
      </c>
      <c r="J93" s="17">
        <f t="shared" si="22"/>
        <v>50</v>
      </c>
      <c r="K93">
        <f t="shared" si="22"/>
        <v>50</v>
      </c>
      <c r="L93" s="17">
        <f t="shared" si="22"/>
        <v>50</v>
      </c>
      <c r="M93">
        <f t="shared" si="22"/>
        <v>50</v>
      </c>
      <c r="N93" s="17">
        <f t="shared" si="22"/>
        <v>50</v>
      </c>
      <c r="O93">
        <f t="shared" si="22"/>
        <v>50</v>
      </c>
      <c r="P93" s="17">
        <f t="shared" si="22"/>
        <v>50</v>
      </c>
      <c r="Q93">
        <f t="shared" si="22"/>
        <v>50</v>
      </c>
      <c r="R93" s="17">
        <f t="shared" si="22"/>
        <v>50</v>
      </c>
      <c r="S93">
        <f t="shared" si="22"/>
        <v>50</v>
      </c>
      <c r="T93" s="17">
        <f t="shared" si="22"/>
        <v>50</v>
      </c>
      <c r="U93">
        <f t="shared" si="22"/>
        <v>50</v>
      </c>
      <c r="V93" s="17">
        <f t="shared" si="22"/>
        <v>50</v>
      </c>
      <c r="W93">
        <f t="shared" si="22"/>
        <v>50</v>
      </c>
      <c r="X93" s="17">
        <f t="shared" si="22"/>
        <v>50</v>
      </c>
      <c r="Y93">
        <f t="shared" si="22"/>
        <v>48</v>
      </c>
      <c r="Z93" s="17">
        <f t="shared" si="22"/>
        <v>0</v>
      </c>
      <c r="AA93">
        <f t="shared" si="22"/>
        <v>0</v>
      </c>
      <c r="AB93" s="17">
        <f t="shared" si="22"/>
        <v>0</v>
      </c>
      <c r="AC93">
        <f t="shared" si="22"/>
        <v>0</v>
      </c>
      <c r="AD93" s="17">
        <f t="shared" si="21"/>
        <v>0</v>
      </c>
      <c r="AE93">
        <f>SUM(C93:AD93)</f>
        <v>1148</v>
      </c>
      <c r="AF93" t="str">
        <f>B93</f>
        <v>Total</v>
      </c>
    </row>
    <row r="95" spans="1:32" x14ac:dyDescent="0.25">
      <c r="A95" t="s">
        <v>10</v>
      </c>
      <c r="B95" s="10" t="s">
        <v>57</v>
      </c>
      <c r="AF95" s="10" t="str">
        <f>B95</f>
        <v>Council of Govt. Exec Committee</v>
      </c>
    </row>
    <row r="96" spans="1:32" x14ac:dyDescent="0.25">
      <c r="B96" t="s">
        <v>58</v>
      </c>
      <c r="C96">
        <v>40</v>
      </c>
      <c r="D96" s="17">
        <v>39</v>
      </c>
      <c r="E96">
        <v>43</v>
      </c>
      <c r="F96" s="17">
        <v>43</v>
      </c>
      <c r="G96">
        <v>39</v>
      </c>
      <c r="H96" s="17">
        <v>43</v>
      </c>
      <c r="I96">
        <v>40</v>
      </c>
      <c r="J96" s="17">
        <v>37</v>
      </c>
      <c r="K96">
        <v>37</v>
      </c>
      <c r="L96" s="17">
        <v>46</v>
      </c>
      <c r="M96">
        <v>43</v>
      </c>
      <c r="N96" s="17">
        <v>41</v>
      </c>
      <c r="O96">
        <v>39</v>
      </c>
      <c r="P96" s="17">
        <v>40</v>
      </c>
      <c r="Q96">
        <v>43</v>
      </c>
      <c r="R96" s="17">
        <v>42</v>
      </c>
      <c r="S96">
        <v>37</v>
      </c>
      <c r="T96" s="17">
        <v>38</v>
      </c>
      <c r="U96">
        <v>45</v>
      </c>
      <c r="V96" s="17">
        <v>40</v>
      </c>
      <c r="W96">
        <v>39</v>
      </c>
      <c r="X96" s="17">
        <v>39</v>
      </c>
      <c r="Y96">
        <v>35</v>
      </c>
      <c r="Z96" s="17">
        <v>0</v>
      </c>
      <c r="AA96">
        <v>0</v>
      </c>
      <c r="AB96" s="17">
        <v>0</v>
      </c>
      <c r="AC96">
        <v>0</v>
      </c>
      <c r="AD96" s="17">
        <v>0</v>
      </c>
      <c r="AE96">
        <f>SUM(C96:AD96)</f>
        <v>928</v>
      </c>
      <c r="AF96" t="str">
        <f>B96</f>
        <v>Bill Perlman</v>
      </c>
    </row>
    <row r="97" spans="1:32" x14ac:dyDescent="0.25">
      <c r="B97" t="s">
        <v>11</v>
      </c>
      <c r="C97">
        <v>10</v>
      </c>
      <c r="D97" s="17">
        <v>11</v>
      </c>
      <c r="E97">
        <v>7</v>
      </c>
      <c r="F97" s="17">
        <v>7</v>
      </c>
      <c r="G97">
        <v>11</v>
      </c>
      <c r="H97" s="17">
        <v>7</v>
      </c>
      <c r="I97">
        <v>10</v>
      </c>
      <c r="J97" s="17">
        <v>12</v>
      </c>
      <c r="K97">
        <v>13</v>
      </c>
      <c r="L97" s="17">
        <v>4</v>
      </c>
      <c r="M97">
        <v>7</v>
      </c>
      <c r="N97" s="17">
        <v>9</v>
      </c>
      <c r="O97">
        <v>11</v>
      </c>
      <c r="P97" s="17">
        <v>10</v>
      </c>
      <c r="Q97">
        <v>7</v>
      </c>
      <c r="R97" s="17">
        <v>8</v>
      </c>
      <c r="S97">
        <v>12</v>
      </c>
      <c r="T97" s="17">
        <v>11</v>
      </c>
      <c r="U97">
        <v>5</v>
      </c>
      <c r="V97" s="17">
        <v>10</v>
      </c>
      <c r="W97">
        <v>11</v>
      </c>
      <c r="X97" s="17">
        <v>11</v>
      </c>
      <c r="Y97">
        <v>13</v>
      </c>
      <c r="Z97" s="17">
        <v>0</v>
      </c>
      <c r="AA97">
        <v>0</v>
      </c>
      <c r="AB97" s="17">
        <v>0</v>
      </c>
      <c r="AC97">
        <v>0</v>
      </c>
      <c r="AD97" s="17">
        <v>0</v>
      </c>
      <c r="AE97">
        <f>SUM(C97:AD97)</f>
        <v>217</v>
      </c>
      <c r="AF97" t="str">
        <f>B97</f>
        <v>Blank</v>
      </c>
    </row>
    <row r="98" spans="1:32" x14ac:dyDescent="0.25">
      <c r="B98" s="9" t="s">
        <v>12</v>
      </c>
      <c r="C98" s="9">
        <v>0</v>
      </c>
      <c r="D98" s="19">
        <v>0</v>
      </c>
      <c r="E98" s="9">
        <v>0</v>
      </c>
      <c r="F98" s="19">
        <v>0</v>
      </c>
      <c r="G98" s="9">
        <v>0</v>
      </c>
      <c r="H98" s="19">
        <v>0</v>
      </c>
      <c r="I98" s="9">
        <v>0</v>
      </c>
      <c r="J98" s="19">
        <v>1</v>
      </c>
      <c r="K98" s="9">
        <v>0</v>
      </c>
      <c r="L98" s="19">
        <v>0</v>
      </c>
      <c r="M98" s="9">
        <v>0</v>
      </c>
      <c r="N98" s="19">
        <v>0</v>
      </c>
      <c r="O98" s="9">
        <v>0</v>
      </c>
      <c r="P98" s="19">
        <v>0</v>
      </c>
      <c r="Q98" s="9">
        <v>0</v>
      </c>
      <c r="R98" s="19">
        <v>0</v>
      </c>
      <c r="S98" s="9">
        <v>1</v>
      </c>
      <c r="T98" s="19">
        <v>1</v>
      </c>
      <c r="U98" s="9">
        <v>0</v>
      </c>
      <c r="V98" s="19">
        <v>0</v>
      </c>
      <c r="W98" s="9">
        <v>0</v>
      </c>
      <c r="X98" s="19">
        <v>0</v>
      </c>
      <c r="Y98" s="9">
        <v>0</v>
      </c>
      <c r="Z98" s="19">
        <v>0</v>
      </c>
      <c r="AA98" s="9">
        <v>0</v>
      </c>
      <c r="AB98" s="19">
        <v>0</v>
      </c>
      <c r="AC98" s="9">
        <v>0</v>
      </c>
      <c r="AD98" s="19">
        <v>0</v>
      </c>
      <c r="AE98" s="9">
        <f>SUM(C98:AD98)</f>
        <v>3</v>
      </c>
      <c r="AF98" s="9" t="str">
        <f>B98</f>
        <v>Other</v>
      </c>
    </row>
    <row r="99" spans="1:32" x14ac:dyDescent="0.25">
      <c r="B99" t="s">
        <v>8</v>
      </c>
      <c r="C99">
        <f t="shared" ref="C99:AD99" si="23">SUM(C96:C98)</f>
        <v>50</v>
      </c>
      <c r="D99" s="17">
        <f t="shared" ref="D99:AC99" si="24">SUM(D96:D98)</f>
        <v>50</v>
      </c>
      <c r="E99">
        <f t="shared" si="24"/>
        <v>50</v>
      </c>
      <c r="F99" s="17">
        <f t="shared" si="24"/>
        <v>50</v>
      </c>
      <c r="G99">
        <f t="shared" si="24"/>
        <v>50</v>
      </c>
      <c r="H99" s="17">
        <f t="shared" si="24"/>
        <v>50</v>
      </c>
      <c r="I99">
        <f t="shared" si="24"/>
        <v>50</v>
      </c>
      <c r="J99" s="17">
        <f t="shared" si="24"/>
        <v>50</v>
      </c>
      <c r="K99">
        <f t="shared" si="24"/>
        <v>50</v>
      </c>
      <c r="L99" s="17">
        <f t="shared" si="24"/>
        <v>50</v>
      </c>
      <c r="M99">
        <f t="shared" si="24"/>
        <v>50</v>
      </c>
      <c r="N99" s="17">
        <f t="shared" si="24"/>
        <v>50</v>
      </c>
      <c r="O99">
        <f t="shared" si="24"/>
        <v>50</v>
      </c>
      <c r="P99" s="17">
        <f t="shared" si="24"/>
        <v>50</v>
      </c>
      <c r="Q99">
        <f t="shared" si="24"/>
        <v>50</v>
      </c>
      <c r="R99" s="17">
        <f t="shared" si="24"/>
        <v>50</v>
      </c>
      <c r="S99">
        <f t="shared" si="24"/>
        <v>50</v>
      </c>
      <c r="T99" s="17">
        <f t="shared" si="24"/>
        <v>50</v>
      </c>
      <c r="U99">
        <f t="shared" si="24"/>
        <v>50</v>
      </c>
      <c r="V99" s="17">
        <f t="shared" si="24"/>
        <v>50</v>
      </c>
      <c r="W99">
        <f t="shared" si="24"/>
        <v>50</v>
      </c>
      <c r="X99" s="17">
        <f t="shared" si="24"/>
        <v>50</v>
      </c>
      <c r="Y99">
        <f t="shared" si="24"/>
        <v>48</v>
      </c>
      <c r="Z99" s="17">
        <f t="shared" si="24"/>
        <v>0</v>
      </c>
      <c r="AA99">
        <f t="shared" si="24"/>
        <v>0</v>
      </c>
      <c r="AB99" s="17">
        <f t="shared" si="24"/>
        <v>0</v>
      </c>
      <c r="AC99">
        <f t="shared" si="24"/>
        <v>0</v>
      </c>
      <c r="AD99" s="17">
        <f t="shared" si="23"/>
        <v>0</v>
      </c>
      <c r="AE99">
        <f>SUM(C99:AD99)</f>
        <v>1148</v>
      </c>
      <c r="AF99" t="str">
        <f>B99</f>
        <v>Total</v>
      </c>
    </row>
    <row r="101" spans="1:32" x14ac:dyDescent="0.25">
      <c r="A101" t="s">
        <v>59</v>
      </c>
      <c r="B101" s="10" t="s">
        <v>60</v>
      </c>
      <c r="AF101" s="10" t="str">
        <f>B101</f>
        <v>Question 1</v>
      </c>
    </row>
    <row r="102" spans="1:32" x14ac:dyDescent="0.25">
      <c r="B102" t="s">
        <v>61</v>
      </c>
      <c r="C102">
        <v>25</v>
      </c>
      <c r="D102" s="17">
        <v>29</v>
      </c>
      <c r="E102">
        <v>30</v>
      </c>
      <c r="F102" s="17">
        <v>30</v>
      </c>
      <c r="G102">
        <v>29</v>
      </c>
      <c r="H102" s="17">
        <v>23</v>
      </c>
      <c r="I102">
        <v>21</v>
      </c>
      <c r="J102" s="17">
        <v>28</v>
      </c>
      <c r="K102">
        <v>26</v>
      </c>
      <c r="L102" s="17">
        <v>25</v>
      </c>
      <c r="M102">
        <v>19</v>
      </c>
      <c r="N102" s="17">
        <v>21</v>
      </c>
      <c r="O102">
        <v>18</v>
      </c>
      <c r="P102" s="17">
        <v>31</v>
      </c>
      <c r="Q102">
        <v>31</v>
      </c>
      <c r="R102" s="17">
        <v>17</v>
      </c>
      <c r="S102">
        <v>25</v>
      </c>
      <c r="T102" s="17">
        <v>26</v>
      </c>
      <c r="U102">
        <v>27</v>
      </c>
      <c r="V102" s="17">
        <v>35</v>
      </c>
      <c r="W102">
        <v>22</v>
      </c>
      <c r="X102" s="17">
        <v>28</v>
      </c>
      <c r="Y102">
        <v>25</v>
      </c>
      <c r="Z102" s="17">
        <v>0</v>
      </c>
      <c r="AA102">
        <v>0</v>
      </c>
      <c r="AB102" s="17">
        <v>0</v>
      </c>
      <c r="AC102">
        <v>0</v>
      </c>
      <c r="AD102" s="17">
        <v>0</v>
      </c>
      <c r="AE102">
        <f>SUM(C102:AD102)</f>
        <v>591</v>
      </c>
      <c r="AF102" t="str">
        <f>B102</f>
        <v>Yes</v>
      </c>
    </row>
    <row r="103" spans="1:32" x14ac:dyDescent="0.25">
      <c r="B103" t="s">
        <v>62</v>
      </c>
      <c r="C103">
        <v>25</v>
      </c>
      <c r="D103" s="17">
        <v>20</v>
      </c>
      <c r="E103">
        <v>17</v>
      </c>
      <c r="F103" s="17">
        <v>19</v>
      </c>
      <c r="G103">
        <v>18</v>
      </c>
      <c r="H103" s="17">
        <v>26</v>
      </c>
      <c r="I103">
        <v>28</v>
      </c>
      <c r="J103" s="17">
        <v>22</v>
      </c>
      <c r="K103">
        <v>21</v>
      </c>
      <c r="L103" s="17">
        <v>25</v>
      </c>
      <c r="M103">
        <v>28</v>
      </c>
      <c r="N103" s="17">
        <v>28</v>
      </c>
      <c r="O103">
        <v>31</v>
      </c>
      <c r="P103" s="17">
        <v>18</v>
      </c>
      <c r="Q103">
        <v>16</v>
      </c>
      <c r="R103" s="17">
        <v>30</v>
      </c>
      <c r="S103">
        <v>22</v>
      </c>
      <c r="T103" s="17">
        <v>23</v>
      </c>
      <c r="U103">
        <v>23</v>
      </c>
      <c r="V103" s="17">
        <v>15</v>
      </c>
      <c r="W103">
        <v>28</v>
      </c>
      <c r="X103" s="17">
        <v>19</v>
      </c>
      <c r="Y103">
        <v>22</v>
      </c>
      <c r="Z103" s="17">
        <v>0</v>
      </c>
      <c r="AA103">
        <v>0</v>
      </c>
      <c r="AB103" s="17">
        <v>0</v>
      </c>
      <c r="AC103">
        <v>0</v>
      </c>
      <c r="AD103" s="17">
        <v>0</v>
      </c>
      <c r="AE103">
        <f>SUM(C103:AD103)</f>
        <v>524</v>
      </c>
      <c r="AF103" t="str">
        <f>B103</f>
        <v>No</v>
      </c>
    </row>
    <row r="104" spans="1:32" x14ac:dyDescent="0.25">
      <c r="B104" t="s">
        <v>11</v>
      </c>
      <c r="C104">
        <v>0</v>
      </c>
      <c r="D104" s="17">
        <v>1</v>
      </c>
      <c r="E104">
        <v>3</v>
      </c>
      <c r="F104" s="17">
        <v>1</v>
      </c>
      <c r="G104">
        <v>3</v>
      </c>
      <c r="H104" s="17">
        <v>1</v>
      </c>
      <c r="I104">
        <v>1</v>
      </c>
      <c r="J104" s="17">
        <v>0</v>
      </c>
      <c r="K104">
        <v>3</v>
      </c>
      <c r="L104" s="17">
        <v>0</v>
      </c>
      <c r="M104">
        <v>3</v>
      </c>
      <c r="N104" s="17">
        <v>1</v>
      </c>
      <c r="O104">
        <v>1</v>
      </c>
      <c r="P104" s="17">
        <v>1</v>
      </c>
      <c r="Q104">
        <v>3</v>
      </c>
      <c r="R104" s="17">
        <v>3</v>
      </c>
      <c r="S104">
        <v>3</v>
      </c>
      <c r="T104" s="17">
        <v>1</v>
      </c>
      <c r="U104">
        <v>0</v>
      </c>
      <c r="V104" s="17">
        <v>0</v>
      </c>
      <c r="W104">
        <v>0</v>
      </c>
      <c r="X104" s="17">
        <v>3</v>
      </c>
      <c r="Y104">
        <v>1</v>
      </c>
      <c r="Z104" s="17">
        <v>0</v>
      </c>
      <c r="AA104">
        <v>0</v>
      </c>
      <c r="AB104" s="17">
        <v>0</v>
      </c>
      <c r="AC104">
        <v>0</v>
      </c>
      <c r="AD104" s="17">
        <v>0</v>
      </c>
      <c r="AE104">
        <f>SUM(C104:AD104)</f>
        <v>33</v>
      </c>
      <c r="AF104" t="str">
        <f>B104</f>
        <v>Blank</v>
      </c>
    </row>
    <row r="105" spans="1:32" x14ac:dyDescent="0.25">
      <c r="B105" s="9" t="s">
        <v>12</v>
      </c>
      <c r="C105" s="9">
        <v>0</v>
      </c>
      <c r="D105" s="19">
        <v>0</v>
      </c>
      <c r="E105" s="9">
        <v>0</v>
      </c>
      <c r="F105" s="19">
        <v>0</v>
      </c>
      <c r="G105" s="9">
        <v>0</v>
      </c>
      <c r="H105" s="19">
        <v>0</v>
      </c>
      <c r="I105" s="9">
        <v>0</v>
      </c>
      <c r="J105" s="19">
        <v>0</v>
      </c>
      <c r="K105" s="9">
        <v>0</v>
      </c>
      <c r="L105" s="19">
        <v>0</v>
      </c>
      <c r="M105" s="9">
        <v>0</v>
      </c>
      <c r="N105" s="19">
        <v>0</v>
      </c>
      <c r="O105" s="9">
        <v>0</v>
      </c>
      <c r="P105" s="19">
        <v>0</v>
      </c>
      <c r="Q105" s="9">
        <v>0</v>
      </c>
      <c r="R105" s="19">
        <v>0</v>
      </c>
      <c r="S105" s="9">
        <v>0</v>
      </c>
      <c r="T105" s="19">
        <v>0</v>
      </c>
      <c r="U105" s="9">
        <v>0</v>
      </c>
      <c r="V105" s="19">
        <v>0</v>
      </c>
      <c r="W105" s="9">
        <v>0</v>
      </c>
      <c r="X105" s="19">
        <v>0</v>
      </c>
      <c r="Y105" s="9">
        <v>0</v>
      </c>
      <c r="Z105" s="19">
        <v>0</v>
      </c>
      <c r="AA105" s="9">
        <v>0</v>
      </c>
      <c r="AB105" s="19">
        <v>0</v>
      </c>
      <c r="AC105" s="9">
        <v>0</v>
      </c>
      <c r="AD105" s="19">
        <v>0</v>
      </c>
      <c r="AE105" s="9">
        <f>SUM(C105:AD105)</f>
        <v>0</v>
      </c>
      <c r="AF105" s="9" t="str">
        <f>B105</f>
        <v>Other</v>
      </c>
    </row>
    <row r="106" spans="1:32" x14ac:dyDescent="0.25">
      <c r="B106" t="s">
        <v>8</v>
      </c>
      <c r="C106">
        <f>SUM(C102:C105)</f>
        <v>50</v>
      </c>
      <c r="D106" s="17">
        <f t="shared" ref="D106:AB106" si="25">SUM(D102:D105)</f>
        <v>50</v>
      </c>
      <c r="E106">
        <f t="shared" si="25"/>
        <v>50</v>
      </c>
      <c r="F106" s="17">
        <f t="shared" si="25"/>
        <v>50</v>
      </c>
      <c r="G106">
        <f t="shared" si="25"/>
        <v>50</v>
      </c>
      <c r="H106" s="17">
        <f t="shared" si="25"/>
        <v>50</v>
      </c>
      <c r="I106">
        <f t="shared" si="25"/>
        <v>50</v>
      </c>
      <c r="J106" s="17">
        <f t="shared" si="25"/>
        <v>50</v>
      </c>
      <c r="K106">
        <f t="shared" si="25"/>
        <v>50</v>
      </c>
      <c r="L106" s="17">
        <f t="shared" si="25"/>
        <v>50</v>
      </c>
      <c r="M106">
        <f t="shared" si="25"/>
        <v>50</v>
      </c>
      <c r="N106" s="17">
        <f t="shared" si="25"/>
        <v>50</v>
      </c>
      <c r="O106">
        <f t="shared" si="25"/>
        <v>50</v>
      </c>
      <c r="P106" s="17">
        <f t="shared" si="25"/>
        <v>50</v>
      </c>
      <c r="Q106">
        <f t="shared" si="25"/>
        <v>50</v>
      </c>
      <c r="R106" s="17">
        <f t="shared" si="25"/>
        <v>50</v>
      </c>
      <c r="S106">
        <f t="shared" si="25"/>
        <v>50</v>
      </c>
      <c r="T106" s="17">
        <f t="shared" si="25"/>
        <v>50</v>
      </c>
      <c r="U106">
        <f t="shared" si="25"/>
        <v>50</v>
      </c>
      <c r="V106" s="17">
        <f t="shared" si="25"/>
        <v>50</v>
      </c>
      <c r="W106">
        <f t="shared" si="25"/>
        <v>50</v>
      </c>
      <c r="X106" s="17">
        <f t="shared" si="25"/>
        <v>50</v>
      </c>
      <c r="Y106">
        <f t="shared" si="25"/>
        <v>48</v>
      </c>
      <c r="Z106" s="17">
        <f t="shared" si="25"/>
        <v>0</v>
      </c>
      <c r="AA106">
        <f t="shared" si="25"/>
        <v>0</v>
      </c>
      <c r="AB106" s="17">
        <f t="shared" si="25"/>
        <v>0</v>
      </c>
      <c r="AC106">
        <f>SUM(AC102:AC105)</f>
        <v>0</v>
      </c>
      <c r="AD106" s="17">
        <f>SUM(AD102:AD105)</f>
        <v>0</v>
      </c>
      <c r="AE106">
        <f>SUM(C106:AD106)</f>
        <v>1148</v>
      </c>
      <c r="AF106" t="str">
        <f>B106</f>
        <v>Total</v>
      </c>
    </row>
    <row r="108" spans="1:32" x14ac:dyDescent="0.25">
      <c r="A108" t="s">
        <v>59</v>
      </c>
      <c r="B108" s="10" t="s">
        <v>63</v>
      </c>
      <c r="AF108" s="10" t="str">
        <f>B108</f>
        <v>Question 2</v>
      </c>
    </row>
    <row r="109" spans="1:32" x14ac:dyDescent="0.25">
      <c r="B109" t="s">
        <v>61</v>
      </c>
      <c r="C109">
        <v>48</v>
      </c>
      <c r="D109" s="17">
        <v>40</v>
      </c>
      <c r="E109">
        <v>46</v>
      </c>
      <c r="F109" s="17">
        <v>45</v>
      </c>
      <c r="G109">
        <v>43</v>
      </c>
      <c r="H109" s="17">
        <v>46</v>
      </c>
      <c r="I109">
        <v>44</v>
      </c>
      <c r="J109" s="17">
        <v>45</v>
      </c>
      <c r="K109">
        <v>45</v>
      </c>
      <c r="L109" s="17">
        <v>42</v>
      </c>
      <c r="M109">
        <v>43</v>
      </c>
      <c r="N109" s="17">
        <v>43</v>
      </c>
      <c r="O109">
        <v>41</v>
      </c>
      <c r="P109" s="17">
        <v>45</v>
      </c>
      <c r="Q109">
        <v>44</v>
      </c>
      <c r="R109" s="17">
        <v>41</v>
      </c>
      <c r="S109">
        <v>42</v>
      </c>
      <c r="T109" s="17">
        <v>41</v>
      </c>
      <c r="U109">
        <v>43</v>
      </c>
      <c r="V109" s="17">
        <v>46</v>
      </c>
      <c r="W109">
        <v>40</v>
      </c>
      <c r="X109" s="17">
        <v>42</v>
      </c>
      <c r="Y109">
        <v>43</v>
      </c>
      <c r="Z109" s="17">
        <v>0</v>
      </c>
      <c r="AA109">
        <v>0</v>
      </c>
      <c r="AB109" s="17">
        <v>0</v>
      </c>
      <c r="AC109">
        <v>0</v>
      </c>
      <c r="AD109" s="17">
        <v>0</v>
      </c>
      <c r="AE109">
        <f>SUM(C109:AD109)</f>
        <v>998</v>
      </c>
      <c r="AF109" t="str">
        <f>B109</f>
        <v>Yes</v>
      </c>
    </row>
    <row r="110" spans="1:32" x14ac:dyDescent="0.25">
      <c r="B110" t="s">
        <v>62</v>
      </c>
      <c r="C110">
        <v>2</v>
      </c>
      <c r="D110" s="17">
        <v>9</v>
      </c>
      <c r="E110">
        <v>4</v>
      </c>
      <c r="F110" s="17">
        <v>5</v>
      </c>
      <c r="G110">
        <v>5</v>
      </c>
      <c r="H110" s="17">
        <v>4</v>
      </c>
      <c r="I110">
        <v>6</v>
      </c>
      <c r="J110" s="17">
        <v>5</v>
      </c>
      <c r="K110">
        <v>3</v>
      </c>
      <c r="L110" s="17">
        <v>6</v>
      </c>
      <c r="M110">
        <v>7</v>
      </c>
      <c r="N110" s="17">
        <v>6</v>
      </c>
      <c r="O110">
        <v>9</v>
      </c>
      <c r="P110" s="17">
        <v>4</v>
      </c>
      <c r="Q110">
        <v>5</v>
      </c>
      <c r="R110" s="17">
        <v>8</v>
      </c>
      <c r="S110">
        <v>7</v>
      </c>
      <c r="T110" s="17">
        <v>6</v>
      </c>
      <c r="U110">
        <v>7</v>
      </c>
      <c r="V110" s="17">
        <v>4</v>
      </c>
      <c r="W110">
        <v>8</v>
      </c>
      <c r="X110" s="17">
        <v>7</v>
      </c>
      <c r="Y110">
        <v>3</v>
      </c>
      <c r="Z110" s="17">
        <v>0</v>
      </c>
      <c r="AA110">
        <v>0</v>
      </c>
      <c r="AB110" s="17">
        <v>0</v>
      </c>
      <c r="AC110">
        <v>0</v>
      </c>
      <c r="AD110" s="17">
        <v>0</v>
      </c>
      <c r="AE110">
        <f>SUM(C110:AD110)</f>
        <v>130</v>
      </c>
      <c r="AF110" t="str">
        <f>B110</f>
        <v>No</v>
      </c>
    </row>
    <row r="111" spans="1:32" x14ac:dyDescent="0.25">
      <c r="B111" t="s">
        <v>11</v>
      </c>
      <c r="C111">
        <v>0</v>
      </c>
      <c r="D111" s="17">
        <v>1</v>
      </c>
      <c r="E111">
        <v>0</v>
      </c>
      <c r="F111" s="17">
        <v>0</v>
      </c>
      <c r="G111">
        <v>2</v>
      </c>
      <c r="H111" s="17">
        <v>0</v>
      </c>
      <c r="I111">
        <v>0</v>
      </c>
      <c r="J111" s="17">
        <v>0</v>
      </c>
      <c r="K111">
        <v>2</v>
      </c>
      <c r="L111" s="17">
        <v>2</v>
      </c>
      <c r="M111">
        <v>0</v>
      </c>
      <c r="N111" s="17">
        <v>1</v>
      </c>
      <c r="O111">
        <v>0</v>
      </c>
      <c r="P111" s="17">
        <v>1</v>
      </c>
      <c r="Q111">
        <v>1</v>
      </c>
      <c r="R111" s="17">
        <v>1</v>
      </c>
      <c r="S111">
        <v>1</v>
      </c>
      <c r="T111" s="17">
        <v>3</v>
      </c>
      <c r="U111">
        <v>0</v>
      </c>
      <c r="V111" s="17">
        <v>0</v>
      </c>
      <c r="W111">
        <v>2</v>
      </c>
      <c r="X111" s="17">
        <v>1</v>
      </c>
      <c r="Y111">
        <v>2</v>
      </c>
      <c r="Z111" s="17">
        <v>0</v>
      </c>
      <c r="AA111">
        <v>0</v>
      </c>
      <c r="AB111" s="17">
        <v>0</v>
      </c>
      <c r="AC111">
        <v>0</v>
      </c>
      <c r="AD111" s="17">
        <v>0</v>
      </c>
      <c r="AE111">
        <f>SUM(C111:AD111)</f>
        <v>20</v>
      </c>
      <c r="AF111" t="str">
        <f>B111</f>
        <v>Blank</v>
      </c>
    </row>
    <row r="112" spans="1:32" x14ac:dyDescent="0.25">
      <c r="B112" s="9" t="s">
        <v>12</v>
      </c>
      <c r="C112" s="9">
        <v>0</v>
      </c>
      <c r="D112" s="19">
        <v>0</v>
      </c>
      <c r="E112" s="9">
        <v>0</v>
      </c>
      <c r="F112" s="19">
        <v>0</v>
      </c>
      <c r="G112" s="9">
        <v>0</v>
      </c>
      <c r="H112" s="19">
        <v>0</v>
      </c>
      <c r="I112" s="9">
        <v>0</v>
      </c>
      <c r="J112" s="19">
        <v>0</v>
      </c>
      <c r="K112" s="9">
        <v>0</v>
      </c>
      <c r="L112" s="19">
        <v>0</v>
      </c>
      <c r="M112" s="9">
        <v>0</v>
      </c>
      <c r="N112" s="19">
        <v>0</v>
      </c>
      <c r="O112" s="9">
        <v>0</v>
      </c>
      <c r="P112" s="19">
        <v>0</v>
      </c>
      <c r="Q112" s="9">
        <v>0</v>
      </c>
      <c r="R112" s="19">
        <v>0</v>
      </c>
      <c r="S112" s="9">
        <v>0</v>
      </c>
      <c r="T112" s="19">
        <v>0</v>
      </c>
      <c r="U112" s="9">
        <v>0</v>
      </c>
      <c r="V112" s="19">
        <v>0</v>
      </c>
      <c r="W112" s="9">
        <v>0</v>
      </c>
      <c r="X112" s="19">
        <v>0</v>
      </c>
      <c r="Y112" s="9">
        <v>0</v>
      </c>
      <c r="Z112" s="19">
        <v>0</v>
      </c>
      <c r="AA112" s="9">
        <v>0</v>
      </c>
      <c r="AB112" s="19">
        <v>0</v>
      </c>
      <c r="AC112" s="9">
        <v>0</v>
      </c>
      <c r="AD112" s="19">
        <v>0</v>
      </c>
      <c r="AE112" s="9">
        <f>SUM(C112:AD112)</f>
        <v>0</v>
      </c>
      <c r="AF112" s="9" t="str">
        <f>B112</f>
        <v>Other</v>
      </c>
    </row>
    <row r="113" spans="1:32" x14ac:dyDescent="0.25">
      <c r="B113" t="s">
        <v>8</v>
      </c>
      <c r="C113">
        <f>SUM(C109:C112)</f>
        <v>50</v>
      </c>
      <c r="D113" s="17">
        <f t="shared" ref="D113:AB113" si="26">SUM(D109:D112)</f>
        <v>50</v>
      </c>
      <c r="E113">
        <f t="shared" si="26"/>
        <v>50</v>
      </c>
      <c r="F113" s="17">
        <f t="shared" si="26"/>
        <v>50</v>
      </c>
      <c r="G113">
        <f t="shared" si="26"/>
        <v>50</v>
      </c>
      <c r="H113" s="17">
        <f t="shared" si="26"/>
        <v>50</v>
      </c>
      <c r="I113">
        <f t="shared" si="26"/>
        <v>50</v>
      </c>
      <c r="J113" s="17">
        <f t="shared" si="26"/>
        <v>50</v>
      </c>
      <c r="K113">
        <f t="shared" si="26"/>
        <v>50</v>
      </c>
      <c r="L113" s="17">
        <f t="shared" si="26"/>
        <v>50</v>
      </c>
      <c r="M113">
        <f t="shared" si="26"/>
        <v>50</v>
      </c>
      <c r="N113" s="17">
        <f t="shared" si="26"/>
        <v>50</v>
      </c>
      <c r="O113">
        <f t="shared" si="26"/>
        <v>50</v>
      </c>
      <c r="P113" s="17">
        <f t="shared" si="26"/>
        <v>50</v>
      </c>
      <c r="Q113">
        <f t="shared" si="26"/>
        <v>50</v>
      </c>
      <c r="R113" s="17">
        <f t="shared" si="26"/>
        <v>50</v>
      </c>
      <c r="S113">
        <f t="shared" si="26"/>
        <v>50</v>
      </c>
      <c r="T113" s="17">
        <f t="shared" si="26"/>
        <v>50</v>
      </c>
      <c r="U113">
        <f t="shared" si="26"/>
        <v>50</v>
      </c>
      <c r="V113" s="17">
        <f t="shared" si="26"/>
        <v>50</v>
      </c>
      <c r="W113">
        <f t="shared" si="26"/>
        <v>50</v>
      </c>
      <c r="X113" s="17">
        <f t="shared" si="26"/>
        <v>50</v>
      </c>
      <c r="Y113">
        <f t="shared" si="26"/>
        <v>48</v>
      </c>
      <c r="Z113" s="17">
        <f t="shared" si="26"/>
        <v>0</v>
      </c>
      <c r="AA113">
        <f t="shared" si="26"/>
        <v>0</v>
      </c>
      <c r="AB113" s="17">
        <f t="shared" si="26"/>
        <v>0</v>
      </c>
      <c r="AC113">
        <f>SUM(AC109:AC112)</f>
        <v>0</v>
      </c>
      <c r="AD113" s="17">
        <f>SUM(AD109:AD112)</f>
        <v>0</v>
      </c>
      <c r="AE113">
        <f>SUM(C113:AD113)</f>
        <v>1148</v>
      </c>
      <c r="AF113" t="str">
        <f>B113</f>
        <v>Total</v>
      </c>
    </row>
    <row r="115" spans="1:32" x14ac:dyDescent="0.25">
      <c r="A115" t="s">
        <v>59</v>
      </c>
      <c r="B115" s="10" t="s">
        <v>64</v>
      </c>
      <c r="AF115" s="10" t="str">
        <f>B115</f>
        <v>Question 3</v>
      </c>
    </row>
    <row r="116" spans="1:32" x14ac:dyDescent="0.25">
      <c r="B116" t="s">
        <v>61</v>
      </c>
      <c r="C116">
        <v>48</v>
      </c>
      <c r="D116" s="17">
        <v>42</v>
      </c>
      <c r="E116">
        <v>42</v>
      </c>
      <c r="F116" s="17">
        <v>45</v>
      </c>
      <c r="G116">
        <v>45</v>
      </c>
      <c r="H116" s="17">
        <v>46</v>
      </c>
      <c r="I116">
        <v>42</v>
      </c>
      <c r="J116" s="17">
        <v>44</v>
      </c>
      <c r="K116">
        <v>45</v>
      </c>
      <c r="L116" s="17">
        <v>44</v>
      </c>
      <c r="M116">
        <v>46</v>
      </c>
      <c r="N116" s="17">
        <v>44</v>
      </c>
      <c r="O116">
        <v>46</v>
      </c>
      <c r="P116" s="17">
        <v>42</v>
      </c>
      <c r="Q116">
        <v>41</v>
      </c>
      <c r="R116" s="17">
        <v>44</v>
      </c>
      <c r="S116">
        <v>41</v>
      </c>
      <c r="T116" s="17">
        <v>45</v>
      </c>
      <c r="U116">
        <v>40</v>
      </c>
      <c r="V116" s="17">
        <v>47</v>
      </c>
      <c r="W116">
        <v>38</v>
      </c>
      <c r="X116" s="17">
        <v>43</v>
      </c>
      <c r="Y116">
        <v>44</v>
      </c>
      <c r="Z116" s="17">
        <v>0</v>
      </c>
      <c r="AA116">
        <v>0</v>
      </c>
      <c r="AB116" s="17">
        <v>0</v>
      </c>
      <c r="AC116">
        <v>0</v>
      </c>
      <c r="AD116" s="17">
        <v>0</v>
      </c>
      <c r="AE116">
        <f>SUM(C116:AD116)</f>
        <v>1004</v>
      </c>
      <c r="AF116" t="str">
        <f>B116</f>
        <v>Yes</v>
      </c>
    </row>
    <row r="117" spans="1:32" x14ac:dyDescent="0.25">
      <c r="B117" t="s">
        <v>62</v>
      </c>
      <c r="C117">
        <v>2</v>
      </c>
      <c r="D117" s="17">
        <v>8</v>
      </c>
      <c r="E117">
        <v>6</v>
      </c>
      <c r="F117" s="17">
        <v>5</v>
      </c>
      <c r="G117">
        <v>4</v>
      </c>
      <c r="H117" s="17">
        <v>3</v>
      </c>
      <c r="I117">
        <v>7</v>
      </c>
      <c r="J117" s="17">
        <v>5</v>
      </c>
      <c r="K117">
        <v>3</v>
      </c>
      <c r="L117" s="17">
        <v>6</v>
      </c>
      <c r="M117">
        <v>4</v>
      </c>
      <c r="N117" s="17">
        <v>3</v>
      </c>
      <c r="O117">
        <v>1</v>
      </c>
      <c r="P117" s="17">
        <v>7</v>
      </c>
      <c r="Q117">
        <v>6</v>
      </c>
      <c r="R117" s="17">
        <v>6</v>
      </c>
      <c r="S117">
        <v>8</v>
      </c>
      <c r="T117" s="17">
        <v>3</v>
      </c>
      <c r="U117">
        <v>8</v>
      </c>
      <c r="V117" s="17">
        <v>3</v>
      </c>
      <c r="W117">
        <v>12</v>
      </c>
      <c r="X117" s="17">
        <v>6</v>
      </c>
      <c r="Y117">
        <v>3</v>
      </c>
      <c r="Z117" s="17">
        <v>0</v>
      </c>
      <c r="AA117">
        <v>0</v>
      </c>
      <c r="AB117" s="17">
        <v>0</v>
      </c>
      <c r="AC117">
        <v>0</v>
      </c>
      <c r="AD117" s="17">
        <v>0</v>
      </c>
      <c r="AE117">
        <f>SUM(C117:AD117)</f>
        <v>119</v>
      </c>
      <c r="AF117" t="str">
        <f>B117</f>
        <v>No</v>
      </c>
    </row>
    <row r="118" spans="1:32" x14ac:dyDescent="0.25">
      <c r="B118" t="s">
        <v>11</v>
      </c>
      <c r="C118">
        <v>0</v>
      </c>
      <c r="D118" s="17">
        <v>0</v>
      </c>
      <c r="E118">
        <v>2</v>
      </c>
      <c r="F118" s="17">
        <v>0</v>
      </c>
      <c r="G118">
        <v>1</v>
      </c>
      <c r="H118" s="17">
        <v>1</v>
      </c>
      <c r="I118">
        <v>1</v>
      </c>
      <c r="J118" s="17">
        <v>1</v>
      </c>
      <c r="K118">
        <v>2</v>
      </c>
      <c r="L118" s="17">
        <v>0</v>
      </c>
      <c r="M118">
        <v>0</v>
      </c>
      <c r="N118" s="17">
        <v>3</v>
      </c>
      <c r="O118">
        <v>3</v>
      </c>
      <c r="P118" s="17">
        <v>1</v>
      </c>
      <c r="Q118">
        <v>3</v>
      </c>
      <c r="R118" s="17">
        <v>0</v>
      </c>
      <c r="S118">
        <v>1</v>
      </c>
      <c r="T118" s="17">
        <v>2</v>
      </c>
      <c r="U118">
        <v>2</v>
      </c>
      <c r="V118" s="17">
        <v>0</v>
      </c>
      <c r="W118">
        <v>0</v>
      </c>
      <c r="X118" s="17">
        <v>1</v>
      </c>
      <c r="Y118">
        <v>1</v>
      </c>
      <c r="Z118" s="17">
        <v>0</v>
      </c>
      <c r="AA118">
        <v>0</v>
      </c>
      <c r="AB118" s="17">
        <v>0</v>
      </c>
      <c r="AC118">
        <v>0</v>
      </c>
      <c r="AD118" s="17">
        <v>0</v>
      </c>
      <c r="AE118">
        <f>SUM(C118:AD118)</f>
        <v>25</v>
      </c>
      <c r="AF118" t="str">
        <f>B118</f>
        <v>Blank</v>
      </c>
    </row>
    <row r="119" spans="1:32" x14ac:dyDescent="0.25">
      <c r="B119" s="9" t="s">
        <v>12</v>
      </c>
      <c r="C119" s="9">
        <v>0</v>
      </c>
      <c r="D119" s="19">
        <v>0</v>
      </c>
      <c r="E119" s="9">
        <v>0</v>
      </c>
      <c r="F119" s="19">
        <v>0</v>
      </c>
      <c r="G119" s="9">
        <v>0</v>
      </c>
      <c r="H119" s="19">
        <v>0</v>
      </c>
      <c r="I119" s="9">
        <v>0</v>
      </c>
      <c r="J119" s="19">
        <v>0</v>
      </c>
      <c r="K119" s="9">
        <v>0</v>
      </c>
      <c r="L119" s="19">
        <v>0</v>
      </c>
      <c r="M119" s="9">
        <v>0</v>
      </c>
      <c r="N119" s="19">
        <v>0</v>
      </c>
      <c r="O119" s="9">
        <v>0</v>
      </c>
      <c r="P119" s="19">
        <v>0</v>
      </c>
      <c r="Q119" s="9">
        <v>0</v>
      </c>
      <c r="R119" s="19">
        <v>0</v>
      </c>
      <c r="S119" s="9">
        <v>0</v>
      </c>
      <c r="T119" s="19">
        <v>0</v>
      </c>
      <c r="U119" s="9">
        <v>0</v>
      </c>
      <c r="V119" s="19">
        <v>0</v>
      </c>
      <c r="W119" s="9">
        <v>0</v>
      </c>
      <c r="X119" s="19">
        <v>0</v>
      </c>
      <c r="Y119" s="9">
        <v>0</v>
      </c>
      <c r="Z119" s="19">
        <v>0</v>
      </c>
      <c r="AA119" s="9">
        <v>0</v>
      </c>
      <c r="AB119" s="19">
        <v>0</v>
      </c>
      <c r="AC119" s="9">
        <v>0</v>
      </c>
      <c r="AD119" s="19">
        <v>0</v>
      </c>
      <c r="AE119" s="9">
        <f>SUM(C119:AD119)</f>
        <v>0</v>
      </c>
      <c r="AF119" s="9" t="str">
        <f>B119</f>
        <v>Other</v>
      </c>
    </row>
    <row r="120" spans="1:32" x14ac:dyDescent="0.25">
      <c r="B120" t="s">
        <v>8</v>
      </c>
      <c r="C120">
        <f>SUM(C116:C119)</f>
        <v>50</v>
      </c>
      <c r="D120" s="17">
        <f t="shared" ref="D120:AB120" si="27">SUM(D116:D119)</f>
        <v>50</v>
      </c>
      <c r="E120">
        <f t="shared" si="27"/>
        <v>50</v>
      </c>
      <c r="F120" s="17">
        <f t="shared" si="27"/>
        <v>50</v>
      </c>
      <c r="G120">
        <f t="shared" si="27"/>
        <v>50</v>
      </c>
      <c r="H120" s="17">
        <f t="shared" si="27"/>
        <v>50</v>
      </c>
      <c r="I120">
        <f t="shared" si="27"/>
        <v>50</v>
      </c>
      <c r="J120" s="17">
        <f t="shared" si="27"/>
        <v>50</v>
      </c>
      <c r="K120">
        <f t="shared" si="27"/>
        <v>50</v>
      </c>
      <c r="L120" s="17">
        <f t="shared" si="27"/>
        <v>50</v>
      </c>
      <c r="M120">
        <f t="shared" si="27"/>
        <v>50</v>
      </c>
      <c r="N120" s="17">
        <f t="shared" si="27"/>
        <v>50</v>
      </c>
      <c r="O120">
        <f t="shared" si="27"/>
        <v>50</v>
      </c>
      <c r="P120" s="17">
        <f t="shared" si="27"/>
        <v>50</v>
      </c>
      <c r="Q120">
        <f t="shared" si="27"/>
        <v>50</v>
      </c>
      <c r="R120" s="17">
        <f t="shared" si="27"/>
        <v>50</v>
      </c>
      <c r="S120">
        <f t="shared" si="27"/>
        <v>50</v>
      </c>
      <c r="T120" s="17">
        <f t="shared" si="27"/>
        <v>50</v>
      </c>
      <c r="U120">
        <f t="shared" si="27"/>
        <v>50</v>
      </c>
      <c r="V120" s="17">
        <f t="shared" si="27"/>
        <v>50</v>
      </c>
      <c r="W120">
        <f t="shared" si="27"/>
        <v>50</v>
      </c>
      <c r="X120" s="17">
        <f t="shared" si="27"/>
        <v>50</v>
      </c>
      <c r="Y120">
        <f t="shared" si="27"/>
        <v>48</v>
      </c>
      <c r="Z120" s="17">
        <f t="shared" si="27"/>
        <v>0</v>
      </c>
      <c r="AA120">
        <f t="shared" si="27"/>
        <v>0</v>
      </c>
      <c r="AB120" s="17">
        <f t="shared" si="27"/>
        <v>0</v>
      </c>
      <c r="AC120">
        <f>SUM(AC116:AC119)</f>
        <v>0</v>
      </c>
      <c r="AD120" s="17">
        <f>SUM(AD116:AD119)</f>
        <v>0</v>
      </c>
      <c r="AE120">
        <f>SUM(C120:AD120)</f>
        <v>1148</v>
      </c>
      <c r="AF120" t="str">
        <f>B120</f>
        <v>Total</v>
      </c>
    </row>
    <row r="122" spans="1:32" x14ac:dyDescent="0.25">
      <c r="A122" t="s">
        <v>59</v>
      </c>
      <c r="B122" s="10" t="s">
        <v>65</v>
      </c>
      <c r="AF122" s="10" t="str">
        <f>B122</f>
        <v>Question 4</v>
      </c>
    </row>
    <row r="123" spans="1:32" x14ac:dyDescent="0.25">
      <c r="B123" t="s">
        <v>61</v>
      </c>
      <c r="C123">
        <v>42</v>
      </c>
      <c r="D123" s="17">
        <v>40</v>
      </c>
      <c r="E123">
        <v>41</v>
      </c>
      <c r="F123" s="17">
        <v>44</v>
      </c>
      <c r="G123">
        <v>39</v>
      </c>
      <c r="H123" s="17">
        <v>40</v>
      </c>
      <c r="I123">
        <v>41</v>
      </c>
      <c r="J123" s="17">
        <v>39</v>
      </c>
      <c r="K123">
        <v>39</v>
      </c>
      <c r="L123" s="17">
        <v>42</v>
      </c>
      <c r="M123">
        <v>41</v>
      </c>
      <c r="N123" s="17">
        <v>41</v>
      </c>
      <c r="O123">
        <v>38</v>
      </c>
      <c r="P123" s="17">
        <v>44</v>
      </c>
      <c r="Q123">
        <v>41</v>
      </c>
      <c r="R123" s="17">
        <v>40</v>
      </c>
      <c r="S123">
        <v>42</v>
      </c>
      <c r="T123" s="17">
        <v>42</v>
      </c>
      <c r="U123">
        <v>39</v>
      </c>
      <c r="V123" s="17">
        <v>41</v>
      </c>
      <c r="W123">
        <v>36</v>
      </c>
      <c r="X123" s="17">
        <v>42</v>
      </c>
      <c r="Y123">
        <v>39</v>
      </c>
      <c r="Z123" s="17">
        <v>0</v>
      </c>
      <c r="AA123">
        <v>0</v>
      </c>
      <c r="AB123" s="17">
        <v>0</v>
      </c>
      <c r="AC123">
        <v>0</v>
      </c>
      <c r="AD123" s="17">
        <v>0</v>
      </c>
      <c r="AE123">
        <f>SUM(C123:AD123)</f>
        <v>933</v>
      </c>
      <c r="AF123" t="str">
        <f>B123</f>
        <v>Yes</v>
      </c>
    </row>
    <row r="124" spans="1:32" x14ac:dyDescent="0.25">
      <c r="B124" t="s">
        <v>62</v>
      </c>
      <c r="C124">
        <v>2</v>
      </c>
      <c r="D124" s="17">
        <v>9</v>
      </c>
      <c r="E124">
        <v>5</v>
      </c>
      <c r="F124" s="17">
        <v>3</v>
      </c>
      <c r="G124">
        <v>5</v>
      </c>
      <c r="H124" s="17">
        <v>7</v>
      </c>
      <c r="I124">
        <v>7</v>
      </c>
      <c r="J124" s="17">
        <v>5</v>
      </c>
      <c r="K124">
        <v>9</v>
      </c>
      <c r="L124" s="17">
        <v>7</v>
      </c>
      <c r="M124">
        <v>4</v>
      </c>
      <c r="N124" s="17">
        <v>3</v>
      </c>
      <c r="O124">
        <v>7</v>
      </c>
      <c r="P124" s="17">
        <v>5</v>
      </c>
      <c r="Q124">
        <v>5</v>
      </c>
      <c r="R124" s="17">
        <v>4</v>
      </c>
      <c r="S124">
        <v>8</v>
      </c>
      <c r="T124" s="17">
        <v>3</v>
      </c>
      <c r="U124">
        <v>8</v>
      </c>
      <c r="V124" s="17">
        <v>5</v>
      </c>
      <c r="W124">
        <v>11</v>
      </c>
      <c r="X124" s="17">
        <v>7</v>
      </c>
      <c r="Y124">
        <v>4</v>
      </c>
      <c r="Z124" s="17">
        <v>0</v>
      </c>
      <c r="AA124">
        <v>0</v>
      </c>
      <c r="AB124" s="17">
        <v>0</v>
      </c>
      <c r="AC124">
        <v>0</v>
      </c>
      <c r="AD124" s="17">
        <v>0</v>
      </c>
      <c r="AE124">
        <f>SUM(C124:AD124)</f>
        <v>133</v>
      </c>
      <c r="AF124" t="str">
        <f>B124</f>
        <v>No</v>
      </c>
    </row>
    <row r="125" spans="1:32" x14ac:dyDescent="0.25">
      <c r="B125" t="s">
        <v>11</v>
      </c>
      <c r="C125">
        <v>6</v>
      </c>
      <c r="D125" s="17">
        <v>1</v>
      </c>
      <c r="E125">
        <v>4</v>
      </c>
      <c r="F125" s="17">
        <v>3</v>
      </c>
      <c r="G125">
        <v>6</v>
      </c>
      <c r="H125" s="17">
        <v>3</v>
      </c>
      <c r="I125">
        <v>2</v>
      </c>
      <c r="J125" s="17">
        <v>6</v>
      </c>
      <c r="K125">
        <v>2</v>
      </c>
      <c r="L125" s="17">
        <v>1</v>
      </c>
      <c r="M125">
        <v>5</v>
      </c>
      <c r="N125" s="17">
        <v>6</v>
      </c>
      <c r="O125">
        <v>5</v>
      </c>
      <c r="P125" s="17">
        <v>1</v>
      </c>
      <c r="Q125">
        <v>4</v>
      </c>
      <c r="R125" s="17">
        <v>6</v>
      </c>
      <c r="S125">
        <v>0</v>
      </c>
      <c r="T125" s="17">
        <v>5</v>
      </c>
      <c r="U125">
        <v>3</v>
      </c>
      <c r="V125" s="17">
        <v>4</v>
      </c>
      <c r="W125">
        <v>3</v>
      </c>
      <c r="X125" s="17">
        <v>1</v>
      </c>
      <c r="Y125">
        <v>5</v>
      </c>
      <c r="Z125" s="17">
        <v>0</v>
      </c>
      <c r="AA125">
        <v>0</v>
      </c>
      <c r="AB125" s="17">
        <v>0</v>
      </c>
      <c r="AC125">
        <v>0</v>
      </c>
      <c r="AD125" s="17">
        <v>0</v>
      </c>
      <c r="AE125">
        <f>SUM(C125:AD125)</f>
        <v>82</v>
      </c>
      <c r="AF125" t="str">
        <f>B125</f>
        <v>Blank</v>
      </c>
    </row>
    <row r="126" spans="1:32" x14ac:dyDescent="0.25">
      <c r="B126" s="9" t="s">
        <v>12</v>
      </c>
      <c r="C126" s="9">
        <v>0</v>
      </c>
      <c r="D126" s="19">
        <v>0</v>
      </c>
      <c r="E126" s="9">
        <v>0</v>
      </c>
      <c r="F126" s="19">
        <v>0</v>
      </c>
      <c r="G126" s="9">
        <v>0</v>
      </c>
      <c r="H126" s="19">
        <v>0</v>
      </c>
      <c r="I126" s="9">
        <v>0</v>
      </c>
      <c r="J126" s="19">
        <v>0</v>
      </c>
      <c r="K126" s="9">
        <v>0</v>
      </c>
      <c r="L126" s="19">
        <v>0</v>
      </c>
      <c r="M126" s="9">
        <v>0</v>
      </c>
      <c r="N126" s="19">
        <v>0</v>
      </c>
      <c r="O126" s="9">
        <v>0</v>
      </c>
      <c r="P126" s="19">
        <v>0</v>
      </c>
      <c r="Q126" s="9">
        <v>0</v>
      </c>
      <c r="R126" s="19">
        <v>0</v>
      </c>
      <c r="S126" s="9">
        <v>0</v>
      </c>
      <c r="T126" s="19">
        <v>0</v>
      </c>
      <c r="U126" s="9">
        <v>0</v>
      </c>
      <c r="V126" s="19">
        <v>0</v>
      </c>
      <c r="W126" s="9">
        <v>0</v>
      </c>
      <c r="X126" s="19">
        <v>0</v>
      </c>
      <c r="Y126" s="9">
        <v>0</v>
      </c>
      <c r="Z126" s="19">
        <v>0</v>
      </c>
      <c r="AA126" s="9">
        <v>0</v>
      </c>
      <c r="AB126" s="19">
        <v>0</v>
      </c>
      <c r="AC126" s="9">
        <v>0</v>
      </c>
      <c r="AD126" s="19">
        <v>0</v>
      </c>
      <c r="AE126" s="9">
        <f>SUM(C126:AD126)</f>
        <v>0</v>
      </c>
      <c r="AF126" s="9" t="str">
        <f>B126</f>
        <v>Other</v>
      </c>
    </row>
    <row r="127" spans="1:32" x14ac:dyDescent="0.25">
      <c r="B127" t="s">
        <v>8</v>
      </c>
      <c r="C127">
        <f>SUM(C123:C126)</f>
        <v>50</v>
      </c>
      <c r="D127" s="17">
        <f t="shared" ref="D127:AB127" si="28">SUM(D123:D126)</f>
        <v>50</v>
      </c>
      <c r="E127">
        <f t="shared" si="28"/>
        <v>50</v>
      </c>
      <c r="F127" s="17">
        <f t="shared" si="28"/>
        <v>50</v>
      </c>
      <c r="G127">
        <f t="shared" si="28"/>
        <v>50</v>
      </c>
      <c r="H127" s="17">
        <f t="shared" si="28"/>
        <v>50</v>
      </c>
      <c r="I127">
        <f t="shared" si="28"/>
        <v>50</v>
      </c>
      <c r="J127" s="17">
        <f t="shared" si="28"/>
        <v>50</v>
      </c>
      <c r="K127">
        <f t="shared" si="28"/>
        <v>50</v>
      </c>
      <c r="L127" s="17">
        <f t="shared" si="28"/>
        <v>50</v>
      </c>
      <c r="M127">
        <f t="shared" si="28"/>
        <v>50</v>
      </c>
      <c r="N127" s="17">
        <f t="shared" si="28"/>
        <v>50</v>
      </c>
      <c r="O127">
        <f t="shared" si="28"/>
        <v>50</v>
      </c>
      <c r="P127" s="17">
        <f t="shared" si="28"/>
        <v>50</v>
      </c>
      <c r="Q127">
        <f t="shared" si="28"/>
        <v>50</v>
      </c>
      <c r="R127" s="17">
        <f t="shared" si="28"/>
        <v>50</v>
      </c>
      <c r="S127">
        <f t="shared" si="28"/>
        <v>50</v>
      </c>
      <c r="T127" s="17">
        <f t="shared" si="28"/>
        <v>50</v>
      </c>
      <c r="U127">
        <f t="shared" si="28"/>
        <v>50</v>
      </c>
      <c r="V127" s="17">
        <f t="shared" si="28"/>
        <v>50</v>
      </c>
      <c r="W127">
        <f t="shared" si="28"/>
        <v>50</v>
      </c>
      <c r="X127" s="17">
        <f t="shared" si="28"/>
        <v>50</v>
      </c>
      <c r="Y127">
        <f t="shared" si="28"/>
        <v>48</v>
      </c>
      <c r="Z127" s="17">
        <f t="shared" si="28"/>
        <v>0</v>
      </c>
      <c r="AA127">
        <f t="shared" si="28"/>
        <v>0</v>
      </c>
      <c r="AB127" s="17">
        <f t="shared" si="28"/>
        <v>0</v>
      </c>
      <c r="AC127">
        <f>SUM(AC123:AC126)</f>
        <v>0</v>
      </c>
      <c r="AD127" s="17">
        <f>SUM(AD123:AD126)</f>
        <v>0</v>
      </c>
      <c r="AE127">
        <f>SUM(C127:AD127)</f>
        <v>1148</v>
      </c>
      <c r="AF127" t="str">
        <f>B127</f>
        <v>Total</v>
      </c>
    </row>
  </sheetData>
  <pageMargins left="0.25" right="0.25" top="0.75" bottom="0.75" header="0.3" footer="0.3"/>
  <pageSetup scale="64" fitToHeight="2" orientation="landscape" r:id="rId1"/>
  <headerFooter>
    <oddHeader>&amp;A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Statistics</vt:lpstr>
      <vt:lpstr>Ballot</vt:lpstr>
      <vt:lpstr>Ballot!Print_Area</vt:lpstr>
      <vt:lpstr>Statistics!Print_Area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Nagy</dc:creator>
  <cp:lastModifiedBy>Stephen Nagy</cp:lastModifiedBy>
  <cp:lastPrinted>2018-11-06T16:21:01Z</cp:lastPrinted>
  <dcterms:created xsi:type="dcterms:W3CDTF">2014-09-09T11:06:33Z</dcterms:created>
  <dcterms:modified xsi:type="dcterms:W3CDTF">2018-11-07T04:21:43Z</dcterms:modified>
</cp:coreProperties>
</file>